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5"/>
  </bookViews>
  <sheets>
    <sheet name="Серия ISSW" sheetId="1" r:id="rId1"/>
    <sheet name="Серия ISSWW" sheetId="2" r:id="rId2"/>
    <sheet name="Серия ISSWT" sheetId="3" r:id="rId3"/>
    <sheet name="Серия ISSWXA" sheetId="4" r:id="rId4"/>
    <sheet name="Серия ISPHO" sheetId="5" r:id="rId5"/>
    <sheet name="Тэны" sheetId="6" r:id="rId6"/>
    <sheet name="Prices" sheetId="7" r:id="rId7"/>
  </sheets>
  <definedNames>
    <definedName name="_xlnm.Print_Area" localSheetId="4">'Серия ISPHO'!$A$1:$I$70</definedName>
    <definedName name="_xlnm.Print_Area" localSheetId="0">'Серия ISSW'!$A$1:$J$79</definedName>
    <definedName name="_xlnm.Print_Area" localSheetId="2">'Серия ISSWT'!$A$1:$J$45</definedName>
    <definedName name="_xlnm.Print_Area" localSheetId="1">'Серия ISSWW'!$A$1:$J$66</definedName>
    <definedName name="_xlnm.Print_Area" localSheetId="3">'Серия ISSWXA'!$A$1:$K$81</definedName>
    <definedName name="_xlnm.Print_Area" localSheetId="5">'Тэны'!$A$1:$K$45</definedName>
  </definedNames>
  <calcPr fullCalcOnLoad="1"/>
</workbook>
</file>

<file path=xl/sharedStrings.xml><?xml version="1.0" encoding="utf-8"?>
<sst xmlns="http://schemas.openxmlformats.org/spreadsheetml/2006/main" count="418" uniqueCount="231">
  <si>
    <t>Код</t>
  </si>
  <si>
    <t>Наименование</t>
  </si>
  <si>
    <t>ISSW I/O 160</t>
  </si>
  <si>
    <t>Бойлер 160 л</t>
  </si>
  <si>
    <t>ISSW I/O 200</t>
  </si>
  <si>
    <t>Бойлер 200 л</t>
  </si>
  <si>
    <t>30 кВт</t>
  </si>
  <si>
    <t>ISSW I/O 300</t>
  </si>
  <si>
    <t>Бойлер 300 л</t>
  </si>
  <si>
    <t>ISSW I/O 400</t>
  </si>
  <si>
    <t>Бойлер 400 л</t>
  </si>
  <si>
    <t>ISSW I/O 500</t>
  </si>
  <si>
    <t>Бойлер 500 л</t>
  </si>
  <si>
    <t>А мм</t>
  </si>
  <si>
    <t>В мм</t>
  </si>
  <si>
    <t>С мм</t>
  </si>
  <si>
    <t>D мм</t>
  </si>
  <si>
    <t>Е мм</t>
  </si>
  <si>
    <t>G мм</t>
  </si>
  <si>
    <t>H мм</t>
  </si>
  <si>
    <t>Цена, руб</t>
  </si>
  <si>
    <t>27 кВт</t>
  </si>
  <si>
    <t>44 кВт</t>
  </si>
  <si>
    <t>55 кВт</t>
  </si>
  <si>
    <t>63 кВт</t>
  </si>
  <si>
    <r>
      <t xml:space="preserve">Мощность </t>
    </r>
    <r>
      <rPr>
        <b/>
        <sz val="10"/>
        <rFont val="Arial Cyr"/>
        <family val="0"/>
      </rPr>
      <t>∆T 35C</t>
    </r>
  </si>
  <si>
    <t>M мм</t>
  </si>
  <si>
    <t>ISSWT 120</t>
  </si>
  <si>
    <t>ISSWT 160</t>
  </si>
  <si>
    <t>Бойлер 120 л</t>
  </si>
  <si>
    <t>32 кВт</t>
  </si>
  <si>
    <t xml:space="preserve">Тип </t>
  </si>
  <si>
    <t>ISSWW I/O 200</t>
  </si>
  <si>
    <t>ISSWW I/O 300</t>
  </si>
  <si>
    <t>ISSWW I/O 400</t>
  </si>
  <si>
    <t>ISSWW I/O 500</t>
  </si>
  <si>
    <t xml:space="preserve"> </t>
  </si>
  <si>
    <t>L мм</t>
  </si>
  <si>
    <t>N мм</t>
  </si>
  <si>
    <t>P мм</t>
  </si>
  <si>
    <t>25,5</t>
  </si>
  <si>
    <t xml:space="preserve">22 </t>
  </si>
  <si>
    <r>
      <t xml:space="preserve">Мощность kW верх. т/обм. </t>
    </r>
    <r>
      <rPr>
        <b/>
        <sz val="9"/>
        <rFont val="Arial Cyr"/>
        <family val="0"/>
      </rPr>
      <t>∆T 35C</t>
    </r>
  </si>
  <si>
    <r>
      <t xml:space="preserve">Мощность kW нижн. т/обм. </t>
    </r>
    <r>
      <rPr>
        <b/>
        <sz val="9"/>
        <rFont val="Arial Cyr"/>
        <family val="0"/>
      </rPr>
      <t>∆T 35C</t>
    </r>
  </si>
  <si>
    <t>Производительность  верх./нижн. т/обм.       ∆T 35C,  l/h</t>
  </si>
  <si>
    <t>31,5</t>
  </si>
  <si>
    <t>541/627</t>
  </si>
  <si>
    <t>774/1081</t>
  </si>
  <si>
    <t>774/1351</t>
  </si>
  <si>
    <t>774/1543</t>
  </si>
  <si>
    <t>Производительность        ∆T 35C,  l/h</t>
  </si>
  <si>
    <t>Масса. кг</t>
  </si>
  <si>
    <t>ISSW I/O 800</t>
  </si>
  <si>
    <t>ISSW I/O 1000</t>
  </si>
  <si>
    <t>Бойлер 800 л</t>
  </si>
  <si>
    <t>Бойлер 1000 л</t>
  </si>
  <si>
    <t>74 кВт</t>
  </si>
  <si>
    <t>90 кВт</t>
  </si>
  <si>
    <t>Серия ISSWT 120-160</t>
  </si>
  <si>
    <t>ISSW I/O 600</t>
  </si>
  <si>
    <t>Серия ISSW 160-200-300-400-500-600-800-1000</t>
  </si>
  <si>
    <t>Бойлер 600 л</t>
  </si>
  <si>
    <t>70 кВт</t>
  </si>
  <si>
    <t>ISSWW 300</t>
  </si>
  <si>
    <t>ISSWW 400</t>
  </si>
  <si>
    <t>ISSWW 500</t>
  </si>
  <si>
    <t>Серия ISSWW 300-400-500-800-1000</t>
  </si>
  <si>
    <t>ISSWW I/O 800</t>
  </si>
  <si>
    <t>40,0</t>
  </si>
  <si>
    <t>88,0</t>
  </si>
  <si>
    <t>983/2162</t>
  </si>
  <si>
    <t>292</t>
  </si>
  <si>
    <t>ISSWW I/O 1000</t>
  </si>
  <si>
    <t>48,0</t>
  </si>
  <si>
    <t>100,0</t>
  </si>
  <si>
    <t>1179/2457</t>
  </si>
  <si>
    <t>323</t>
  </si>
  <si>
    <t>ISSWW 800</t>
  </si>
  <si>
    <t>ISSWW 1000</t>
  </si>
  <si>
    <t>Вес, кг.</t>
  </si>
  <si>
    <t>105</t>
  </si>
  <si>
    <t>133</t>
  </si>
  <si>
    <t>154</t>
  </si>
  <si>
    <t>Вес, кг</t>
  </si>
  <si>
    <t>36.5 кВт</t>
  </si>
  <si>
    <t>40.5 кВт</t>
  </si>
  <si>
    <t>59 кВт</t>
  </si>
  <si>
    <t>81 кВт</t>
  </si>
  <si>
    <t>91 кВт</t>
  </si>
  <si>
    <t>ISSWX I/O 800</t>
  </si>
  <si>
    <t>110 кВт</t>
  </si>
  <si>
    <t>ISSWX I/O 1000</t>
  </si>
  <si>
    <t>130 кВт</t>
  </si>
  <si>
    <t>ISSWWX I/O 800</t>
  </si>
  <si>
    <t>169 кВт</t>
  </si>
  <si>
    <t>ISSWWX I/O 1000</t>
  </si>
  <si>
    <t>189 кВт</t>
  </si>
  <si>
    <t>Бойлер нерж. 120 л</t>
  </si>
  <si>
    <t>Бойлер нерж. 160 л</t>
  </si>
  <si>
    <t>Бойлер нерж. 200 л</t>
  </si>
  <si>
    <t>Бойлер нерж.300 л</t>
  </si>
  <si>
    <t>Бойлер нерж. 400 л</t>
  </si>
  <si>
    <t>Бойлер нерж. 500 л</t>
  </si>
  <si>
    <t>Бойлер нерж. 800 л</t>
  </si>
  <si>
    <t>Бойлер нерж. 1000 л</t>
  </si>
  <si>
    <t>Бойлер нерж. 300 л</t>
  </si>
  <si>
    <t>100 кВт</t>
  </si>
  <si>
    <t>106 кВт</t>
  </si>
  <si>
    <t>122 кВт</t>
  </si>
  <si>
    <t>Бойлер нерж.1000 л</t>
  </si>
  <si>
    <t>TW 182205</t>
  </si>
  <si>
    <t>TW 182222</t>
  </si>
  <si>
    <t>TW 182224</t>
  </si>
  <si>
    <t>TW 182251</t>
  </si>
  <si>
    <t>TW 182248</t>
  </si>
  <si>
    <t>TW 182384</t>
  </si>
  <si>
    <t>TW 182235</t>
  </si>
  <si>
    <t>TW 3412105</t>
  </si>
  <si>
    <t>TW 181314</t>
  </si>
  <si>
    <t>TW 819992</t>
  </si>
  <si>
    <t>070580</t>
  </si>
  <si>
    <t>080016</t>
  </si>
  <si>
    <t>Силиконовая прокладка</t>
  </si>
  <si>
    <t>Фланец к бойлеру</t>
  </si>
  <si>
    <t>Название</t>
  </si>
  <si>
    <t>Прокладка рез. на ТЭН тип RT, d=42мм</t>
  </si>
  <si>
    <t>30-72</t>
  </si>
  <si>
    <t>Термостат типа R-T-S 300мм, 20А, 70/83  С</t>
  </si>
  <si>
    <t>Термостат типа R-T-M 300мм, 15А, 72 С</t>
  </si>
  <si>
    <t>1 PE-N AC 230V/50Hz</t>
  </si>
  <si>
    <t>4,0</t>
  </si>
  <si>
    <t xml:space="preserve">TW RCT/4,0кВт/230в </t>
  </si>
  <si>
    <t>3,0</t>
  </si>
  <si>
    <t>TW RCT/3,0кВт/220в</t>
  </si>
  <si>
    <t>2,5</t>
  </si>
  <si>
    <t xml:space="preserve">TW RCT/2,5кВт/220в </t>
  </si>
  <si>
    <t>2,0</t>
  </si>
  <si>
    <t xml:space="preserve">TW RCT/2,0кВт/220в/М6/75см </t>
  </si>
  <si>
    <t xml:space="preserve">TW RCT/2,0кВт/220в </t>
  </si>
  <si>
    <t>0 PE-N AC 230V/50Hz</t>
  </si>
  <si>
    <t>1,5</t>
  </si>
  <si>
    <t xml:space="preserve">TW RDT/1,5кВт/220в </t>
  </si>
  <si>
    <t>IP 45</t>
  </si>
  <si>
    <t>1,2</t>
  </si>
  <si>
    <t xml:space="preserve">TW RDT/1,2кВт/220в </t>
  </si>
  <si>
    <t>Размер нагревательного элемента L, мм</t>
  </si>
  <si>
    <t>Диапазон установки, С</t>
  </si>
  <si>
    <t>Коэфф. электр.   безопасности</t>
  </si>
  <si>
    <t>Подключение</t>
  </si>
  <si>
    <t>Мощность, Kw</t>
  </si>
  <si>
    <t>Модель/комплект</t>
  </si>
  <si>
    <r>
      <t xml:space="preserve">Присоединительный размер   </t>
    </r>
    <r>
      <rPr>
        <b/>
        <sz val="11"/>
        <rFont val="Times New Roman"/>
        <family val="1"/>
      </rPr>
      <t>- 1</t>
    </r>
    <r>
      <rPr>
        <b/>
        <sz val="14"/>
        <rFont val="Times New Roman"/>
        <family val="1"/>
      </rPr>
      <t>¼”. </t>
    </r>
  </si>
  <si>
    <r>
      <t xml:space="preserve">  - термостат управления                </t>
    </r>
    <r>
      <rPr>
        <b/>
        <sz val="10"/>
        <rFont val="Arial"/>
        <family val="2"/>
      </rPr>
      <t>- 1 шт.</t>
    </r>
  </si>
  <si>
    <r>
      <t xml:space="preserve">  - нагревательный элемент  (ТЭН) -  </t>
    </r>
    <r>
      <rPr>
        <b/>
        <sz val="10"/>
        <rFont val="Arial"/>
        <family val="2"/>
      </rPr>
      <t>1 шт.</t>
    </r>
  </si>
  <si>
    <t xml:space="preserve">Применение: </t>
  </si>
  <si>
    <t>Материал фланца ТЭНа –  латунь.</t>
  </si>
  <si>
    <t>Нагревательный элемент герметизирован в медной трубке.</t>
  </si>
  <si>
    <t>Электропитание - 220 В ±10% ~ 50Гц.</t>
  </si>
  <si>
    <t xml:space="preserve">ТЭНы предназначены для комплектации бойлеров и водонагревателей накопительного типа. Для безопасной эксплуатации ТЭН используется только совместно с термостатом. </t>
  </si>
  <si>
    <t>Прайс - лист (на 1 странице)</t>
  </si>
  <si>
    <t>Изготовитель: "THERMOWATT Spa", Via S., Giovanni Battista, 21 60011 Arcevia (AN)  Italy</t>
  </si>
  <si>
    <t>Нагревательные элементы (ТЭН) для комплектации бойлеров.</t>
  </si>
  <si>
    <t>ISPH 1000</t>
  </si>
  <si>
    <t>F мм</t>
  </si>
  <si>
    <r>
      <t>3/</t>
    </r>
    <r>
      <rPr>
        <sz val="11"/>
        <rFont val="Calibri"/>
        <family val="2"/>
      </rPr>
      <t>Ø16</t>
    </r>
  </si>
  <si>
    <t>Инерц. аккумулятор 1000 л</t>
  </si>
  <si>
    <t>Инерц. аккумулятор 800 л</t>
  </si>
  <si>
    <r>
      <t>3/</t>
    </r>
    <r>
      <rPr>
        <sz val="11"/>
        <rFont val="Calibri"/>
        <family val="2"/>
      </rPr>
      <t>Ø1</t>
    </r>
    <r>
      <rPr>
        <sz val="11"/>
        <rFont val="Arial"/>
        <family val="2"/>
      </rPr>
      <t>6</t>
    </r>
  </si>
  <si>
    <t>Инерц. аккумулятор 600 л</t>
  </si>
  <si>
    <r>
      <t>3/</t>
    </r>
    <r>
      <rPr>
        <sz val="11"/>
        <rFont val="Calibri"/>
        <family val="2"/>
      </rPr>
      <t>Ø</t>
    </r>
    <r>
      <rPr>
        <sz val="11"/>
        <rFont val="Arial"/>
        <family val="2"/>
      </rPr>
      <t>16</t>
    </r>
  </si>
  <si>
    <t>Инерц. аккумулятор 500 л</t>
  </si>
  <si>
    <t>Инерц. аккумулятор 400 л</t>
  </si>
  <si>
    <t>Инерц. аккумулятор 300 л</t>
  </si>
  <si>
    <t>Инерц. аккумулятор 200 л</t>
  </si>
  <si>
    <t>Макс. рабочее давление Мпа</t>
  </si>
  <si>
    <t>Количество датчиков/        диаметр</t>
  </si>
  <si>
    <r>
      <t xml:space="preserve">Макс. рабочая температура </t>
    </r>
    <r>
      <rPr>
        <b/>
        <sz val="10"/>
        <rFont val="Calibri"/>
        <family val="2"/>
      </rPr>
      <t>°</t>
    </r>
    <r>
      <rPr>
        <b/>
        <sz val="10"/>
        <rFont val="Arial Cyr"/>
        <family val="0"/>
      </rPr>
      <t>C</t>
    </r>
  </si>
  <si>
    <t xml:space="preserve"> Модели ISPH поставляются с люком.</t>
  </si>
  <si>
    <t xml:space="preserve">    поступающую из различных источников, преждевсего из источников прерывистого цикла функционирования.</t>
  </si>
  <si>
    <r>
      <t xml:space="preserve">    Инерционные аккумуляторы</t>
    </r>
    <r>
      <rPr>
        <b/>
        <sz val="11"/>
        <rFont val="Arial"/>
        <family val="2"/>
      </rPr>
      <t xml:space="preserve"> РН </t>
    </r>
    <r>
      <rPr>
        <sz val="10"/>
        <rFont val="Arial"/>
        <family val="2"/>
      </rPr>
      <t xml:space="preserve"> характеризуются по их способности аккумулировать нагретую воду, </t>
    </r>
  </si>
  <si>
    <t>Серия ISPH 200-300-400-500-600-800-1000</t>
  </si>
  <si>
    <t>ISPH 200</t>
  </si>
  <si>
    <t>ISPH 300</t>
  </si>
  <si>
    <t>ISPH 400</t>
  </si>
  <si>
    <t>ISPH 500</t>
  </si>
  <si>
    <t>ISPH 600</t>
  </si>
  <si>
    <t>ISPH 800</t>
  </si>
  <si>
    <t>ISSWXA I/O 120</t>
  </si>
  <si>
    <t>ISSWXA I/O 160</t>
  </si>
  <si>
    <t>ISSWXA I/O 200</t>
  </si>
  <si>
    <t>ISSWXA I/O 300</t>
  </si>
  <si>
    <t>ISSWXA I/O 400</t>
  </si>
  <si>
    <t>ISSWXA I/O 500</t>
  </si>
  <si>
    <t>ISSWWXA I/O 300</t>
  </si>
  <si>
    <t>ISSWWXA I/O 400</t>
  </si>
  <si>
    <t>ISSWWXA I/O 500</t>
  </si>
  <si>
    <t>Серия ISSWXA 120-200-300-400-500, ISSWX 800-1000</t>
  </si>
  <si>
    <t>Опция к моделям ISSWX:</t>
  </si>
  <si>
    <t xml:space="preserve"> Наименование</t>
  </si>
  <si>
    <t xml:space="preserve"> Опция к моделям ISSWWX:</t>
  </si>
  <si>
    <t>Опция к модели ISSWXA:</t>
  </si>
  <si>
    <t>TW 3401363</t>
  </si>
  <si>
    <t>ТЭН RMF 1,5" 2500 Вт
/ 230 В / 46 см</t>
  </si>
  <si>
    <t>Опция  для котлов BAXI   (KFG 714111910)  - набор  для LUNA-3 Comfort</t>
  </si>
  <si>
    <t>Опция  для котлов BAXI   (KHG 714096312)  - набор для котла Eco Four.</t>
  </si>
  <si>
    <t xml:space="preserve"> Модели ISPHW  с люком и т/обменником.</t>
  </si>
  <si>
    <r>
      <t xml:space="preserve">Мощность              ( </t>
    </r>
    <r>
      <rPr>
        <b/>
        <sz val="10"/>
        <rFont val="Calibri"/>
        <family val="2"/>
      </rPr>
      <t>∆</t>
    </r>
    <r>
      <rPr>
        <b/>
        <sz val="9"/>
        <rFont val="Arial"/>
        <family val="2"/>
      </rPr>
      <t xml:space="preserve"> 35K ), кВт</t>
    </r>
  </si>
  <si>
    <t xml:space="preserve"> Производит-сть        ∆T 35C,  l/h</t>
  </si>
  <si>
    <t>ISPHW 800</t>
  </si>
  <si>
    <t>Инерц. аккумулятор с т/обм. 800 л</t>
  </si>
  <si>
    <t>88</t>
  </si>
  <si>
    <t>2162</t>
  </si>
  <si>
    <t>194*</t>
  </si>
  <si>
    <t>ISPHW 1000</t>
  </si>
  <si>
    <t>Инерц. аккумулятор с т/обм. 1000 л</t>
  </si>
  <si>
    <t>100</t>
  </si>
  <si>
    <t>2457</t>
  </si>
  <si>
    <t>228*</t>
  </si>
  <si>
    <t>* Примечение: вес нетто без изоляции и кожуха.</t>
  </si>
  <si>
    <t>ISPH O 200</t>
  </si>
  <si>
    <t>ISPH O 300</t>
  </si>
  <si>
    <t>ISPH O 400</t>
  </si>
  <si>
    <t>ISPH O 500</t>
  </si>
  <si>
    <t>ISPH O 600</t>
  </si>
  <si>
    <t>ISPH O 800</t>
  </si>
  <si>
    <t>ISPH O 1000</t>
  </si>
  <si>
    <t>Погружной термостат EMMETi</t>
  </si>
  <si>
    <t xml:space="preserve"> Гильза 1/2" под т/статич. зонд                   </t>
  </si>
  <si>
    <t xml:space="preserve"> Гильза 1/2" под т/статич. зонд     </t>
  </si>
  <si>
    <t xml:space="preserve"> Погружной термостат EMMETi</t>
  </si>
  <si>
    <t>Цена, euro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</si>
</sst>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</numFmts>
  <fonts count="7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10"/>
      <name val="Arial Cyr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0"/>
      <color indexed="10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49" fontId="2" fillId="33" borderId="14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wrapText="1"/>
    </xf>
    <xf numFmtId="2" fontId="2" fillId="33" borderId="17" xfId="0" applyNumberFormat="1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0" fillId="0" borderId="17" xfId="0" applyNumberForma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3" fontId="0" fillId="0" borderId="12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3" fontId="0" fillId="0" borderId="18" xfId="0" applyNumberForma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left"/>
    </xf>
    <xf numFmtId="3" fontId="0" fillId="0" borderId="23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3" fontId="0" fillId="33" borderId="18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49" fontId="0" fillId="0" borderId="24" xfId="0" applyNumberFormat="1" applyFont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2" fontId="2" fillId="33" borderId="16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2" fillId="0" borderId="19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5" xfId="0" applyNumberFormat="1" applyFont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49" fontId="8" fillId="0" borderId="10" xfId="52" applyNumberFormat="1" applyBorder="1">
      <alignment/>
      <protection/>
    </xf>
    <xf numFmtId="0" fontId="0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vertical="center"/>
      <protection/>
    </xf>
    <xf numFmtId="49" fontId="9" fillId="0" borderId="10" xfId="52" applyNumberFormat="1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8" fillId="0" borderId="10" xfId="52" applyBorder="1" applyAlignment="1">
      <alignment horizontal="center" vertical="center"/>
      <protection/>
    </xf>
    <xf numFmtId="0" fontId="10" fillId="0" borderId="26" xfId="52" applyFont="1" applyBorder="1" applyAlignment="1">
      <alignment horizontal="center" vertical="center" wrapText="1"/>
      <protection/>
    </xf>
    <xf numFmtId="0" fontId="8" fillId="0" borderId="0" xfId="52">
      <alignment/>
      <protection/>
    </xf>
    <xf numFmtId="0" fontId="13" fillId="0" borderId="0" xfId="52" applyFont="1" applyAlignment="1">
      <alignment horizontal="left"/>
      <protection/>
    </xf>
    <xf numFmtId="0" fontId="14" fillId="0" borderId="0" xfId="52" applyFont="1" applyAlignment="1">
      <alignment horizontal="left"/>
      <protection/>
    </xf>
    <xf numFmtId="0" fontId="14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5" fillId="0" borderId="0" xfId="52" applyFont="1" applyAlignment="1">
      <alignment/>
      <protection/>
    </xf>
    <xf numFmtId="0" fontId="8" fillId="0" borderId="0" xfId="52" applyAlignment="1">
      <alignment horizontal="left"/>
      <protection/>
    </xf>
    <xf numFmtId="0" fontId="17" fillId="0" borderId="0" xfId="52" applyFont="1" applyAlignment="1">
      <alignment horizontal="left"/>
      <protection/>
    </xf>
    <xf numFmtId="0" fontId="16" fillId="0" borderId="0" xfId="52" applyFont="1" applyAlignment="1">
      <alignment horizontal="left"/>
      <protection/>
    </xf>
    <xf numFmtId="0" fontId="8" fillId="0" borderId="0" xfId="52" applyAlignment="1">
      <alignment/>
      <protection/>
    </xf>
    <xf numFmtId="0" fontId="8" fillId="0" borderId="0" xfId="52" applyFont="1" applyAlignment="1">
      <alignment horizontal="left"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left"/>
      <protection/>
    </xf>
    <xf numFmtId="0" fontId="0" fillId="0" borderId="0" xfId="53">
      <alignment/>
      <protection/>
    </xf>
    <xf numFmtId="49" fontId="0" fillId="0" borderId="0" xfId="53" applyNumberFormat="1">
      <alignment/>
      <protection/>
    </xf>
    <xf numFmtId="2" fontId="0" fillId="0" borderId="0" xfId="53" applyNumberFormat="1">
      <alignment/>
      <protection/>
    </xf>
    <xf numFmtId="3" fontId="0" fillId="0" borderId="12" xfId="53" applyNumberFormat="1" applyFill="1" applyBorder="1" applyAlignment="1">
      <alignment horizontal="center"/>
      <protection/>
    </xf>
    <xf numFmtId="3" fontId="0" fillId="0" borderId="10" xfId="53" applyNumberFormat="1" applyFill="1" applyBorder="1" applyAlignment="1">
      <alignment horizontal="center"/>
      <protection/>
    </xf>
    <xf numFmtId="3" fontId="0" fillId="0" borderId="10" xfId="53" applyNumberFormat="1" applyBorder="1" applyAlignment="1">
      <alignment horizontal="center"/>
      <protection/>
    </xf>
    <xf numFmtId="3" fontId="2" fillId="33" borderId="11" xfId="53" applyNumberFormat="1" applyFont="1" applyFill="1" applyBorder="1" applyAlignment="1">
      <alignment horizontal="center"/>
      <protection/>
    </xf>
    <xf numFmtId="49" fontId="2" fillId="33" borderId="15" xfId="53" applyNumberFormat="1" applyFont="1" applyFill="1" applyBorder="1" applyAlignment="1">
      <alignment horizontal="center"/>
      <protection/>
    </xf>
    <xf numFmtId="3" fontId="20" fillId="0" borderId="27" xfId="53" applyNumberFormat="1" applyFont="1" applyBorder="1" applyAlignment="1">
      <alignment horizontal="center"/>
      <protection/>
    </xf>
    <xf numFmtId="49" fontId="0" fillId="0" borderId="27" xfId="53" applyNumberFormat="1" applyBorder="1" applyAlignment="1">
      <alignment horizontal="center"/>
      <protection/>
    </xf>
    <xf numFmtId="2" fontId="0" fillId="0" borderId="27" xfId="53" applyNumberFormat="1" applyFont="1" applyBorder="1" applyAlignment="1">
      <alignment horizontal="center"/>
      <protection/>
    </xf>
    <xf numFmtId="2" fontId="2" fillId="0" borderId="27" xfId="53" applyNumberFormat="1" applyFont="1" applyBorder="1" applyAlignment="1">
      <alignment horizontal="center"/>
      <protection/>
    </xf>
    <xf numFmtId="49" fontId="20" fillId="0" borderId="10" xfId="53" applyNumberFormat="1" applyFont="1" applyBorder="1" applyAlignment="1">
      <alignment horizontal="center"/>
      <protection/>
    </xf>
    <xf numFmtId="49" fontId="0" fillId="0" borderId="10" xfId="53" applyNumberFormat="1" applyBorder="1" applyAlignment="1">
      <alignment horizontal="center"/>
      <protection/>
    </xf>
    <xf numFmtId="2" fontId="0" fillId="0" borderId="10" xfId="53" applyNumberFormat="1" applyFont="1" applyBorder="1" applyAlignment="1">
      <alignment horizontal="center"/>
      <protection/>
    </xf>
    <xf numFmtId="3" fontId="0" fillId="0" borderId="28" xfId="53" applyNumberFormat="1" applyFont="1" applyBorder="1" applyAlignment="1">
      <alignment horizontal="center"/>
      <protection/>
    </xf>
    <xf numFmtId="2" fontId="2" fillId="33" borderId="17" xfId="53" applyNumberFormat="1" applyFont="1" applyFill="1" applyBorder="1" applyAlignment="1">
      <alignment horizontal="center" wrapText="1"/>
      <protection/>
    </xf>
    <xf numFmtId="2" fontId="5" fillId="33" borderId="17" xfId="53" applyNumberFormat="1" applyFont="1" applyFill="1" applyBorder="1" applyAlignment="1">
      <alignment horizontal="center"/>
      <protection/>
    </xf>
    <xf numFmtId="2" fontId="2" fillId="33" borderId="17" xfId="53" applyNumberFormat="1" applyFont="1" applyFill="1" applyBorder="1" applyAlignment="1">
      <alignment horizontal="center"/>
      <protection/>
    </xf>
    <xf numFmtId="2" fontId="2" fillId="33" borderId="16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23" fillId="0" borderId="0" xfId="53" applyFont="1">
      <alignment/>
      <protection/>
    </xf>
    <xf numFmtId="0" fontId="0" fillId="0" borderId="0" xfId="53" applyAlignment="1">
      <alignment/>
      <protection/>
    </xf>
    <xf numFmtId="0" fontId="0" fillId="0" borderId="0" xfId="53" applyFont="1">
      <alignment/>
      <protection/>
    </xf>
    <xf numFmtId="0" fontId="4" fillId="0" borderId="0" xfId="53" applyFont="1" applyAlignment="1">
      <alignment horizontal="left"/>
      <protection/>
    </xf>
    <xf numFmtId="2" fontId="2" fillId="0" borderId="14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9" fontId="2" fillId="0" borderId="14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204" fontId="0" fillId="0" borderId="18" xfId="0" applyNumberFormat="1" applyFont="1" applyBorder="1" applyAlignment="1">
      <alignment horizontal="center"/>
    </xf>
    <xf numFmtId="2" fontId="2" fillId="0" borderId="14" xfId="53" applyNumberFormat="1" applyFont="1" applyBorder="1" applyAlignment="1">
      <alignment horizontal="left"/>
      <protection/>
    </xf>
    <xf numFmtId="2" fontId="0" fillId="0" borderId="10" xfId="53" applyNumberFormat="1" applyFont="1" applyBorder="1" applyAlignment="1">
      <alignment horizontal="left"/>
      <protection/>
    </xf>
    <xf numFmtId="3" fontId="2" fillId="0" borderId="10" xfId="53" applyNumberFormat="1" applyFont="1" applyBorder="1" applyAlignment="1">
      <alignment horizontal="center"/>
      <protection/>
    </xf>
    <xf numFmtId="2" fontId="2" fillId="0" borderId="19" xfId="53" applyNumberFormat="1" applyFont="1" applyBorder="1" applyAlignment="1">
      <alignment horizontal="left"/>
      <protection/>
    </xf>
    <xf numFmtId="2" fontId="0" fillId="0" borderId="12" xfId="53" applyNumberFormat="1" applyFont="1" applyBorder="1" applyAlignment="1">
      <alignment horizontal="left"/>
      <protection/>
    </xf>
    <xf numFmtId="49" fontId="0" fillId="0" borderId="12" xfId="53" applyNumberFormat="1" applyBorder="1" applyAlignment="1">
      <alignment horizontal="center"/>
      <protection/>
    </xf>
    <xf numFmtId="49" fontId="20" fillId="0" borderId="12" xfId="53" applyNumberFormat="1" applyFont="1" applyBorder="1" applyAlignment="1">
      <alignment horizontal="center"/>
      <protection/>
    </xf>
    <xf numFmtId="3" fontId="2" fillId="0" borderId="12" xfId="53" applyNumberFormat="1" applyFont="1" applyBorder="1" applyAlignment="1">
      <alignment horizontal="center"/>
      <protection/>
    </xf>
    <xf numFmtId="3" fontId="0" fillId="0" borderId="13" xfId="53" applyNumberFormat="1" applyFont="1" applyBorder="1" applyAlignment="1">
      <alignment horizontal="center"/>
      <protection/>
    </xf>
    <xf numFmtId="2" fontId="2" fillId="0" borderId="14" xfId="53" applyNumberFormat="1" applyFont="1" applyBorder="1" applyAlignment="1">
      <alignment horizontal="center"/>
      <protection/>
    </xf>
    <xf numFmtId="2" fontId="2" fillId="0" borderId="19" xfId="53" applyNumberFormat="1" applyFont="1" applyBorder="1" applyAlignment="1">
      <alignment horizontal="center"/>
      <protection/>
    </xf>
    <xf numFmtId="3" fontId="0" fillId="0" borderId="28" xfId="0" applyNumberForma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left"/>
    </xf>
    <xf numFmtId="3" fontId="0" fillId="0" borderId="3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9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/>
      <protection/>
    </xf>
    <xf numFmtId="3" fontId="9" fillId="0" borderId="18" xfId="52" applyNumberFormat="1" applyFont="1" applyBorder="1" applyAlignment="1">
      <alignment horizontal="center" vertical="center" wrapText="1"/>
      <protection/>
    </xf>
    <xf numFmtId="1" fontId="3" fillId="0" borderId="14" xfId="52" applyNumberFormat="1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vertical="center"/>
      <protection/>
    </xf>
    <xf numFmtId="0" fontId="11" fillId="0" borderId="12" xfId="52" applyFont="1" applyBorder="1" applyAlignment="1">
      <alignment horizontal="center" vertical="center" wrapText="1"/>
      <protection/>
    </xf>
    <xf numFmtId="3" fontId="9" fillId="0" borderId="13" xfId="52" applyNumberFormat="1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center" vertical="center"/>
      <protection/>
    </xf>
    <xf numFmtId="3" fontId="9" fillId="0" borderId="33" xfId="52" applyNumberFormat="1" applyFont="1" applyBorder="1" applyAlignment="1">
      <alignment horizontal="center" vertical="center" wrapText="1"/>
      <protection/>
    </xf>
    <xf numFmtId="0" fontId="2" fillId="0" borderId="34" xfId="52" applyFont="1" applyBorder="1" applyAlignment="1">
      <alignment horizontal="center"/>
      <protection/>
    </xf>
    <xf numFmtId="0" fontId="10" fillId="0" borderId="35" xfId="52" applyFont="1" applyBorder="1" applyAlignment="1">
      <alignment horizontal="center" vertical="center" wrapText="1"/>
      <protection/>
    </xf>
    <xf numFmtId="3" fontId="0" fillId="0" borderId="33" xfId="0" applyNumberFormat="1" applyFont="1" applyBorder="1" applyAlignment="1">
      <alignment horizontal="center"/>
    </xf>
    <xf numFmtId="2" fontId="2" fillId="33" borderId="21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2" fontId="2" fillId="0" borderId="14" xfId="0" applyNumberFormat="1" applyFont="1" applyBorder="1" applyAlignment="1">
      <alignment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2" fontId="2" fillId="0" borderId="36" xfId="53" applyNumberFormat="1" applyFont="1" applyBorder="1" applyAlignment="1">
      <alignment horizontal="center"/>
      <protection/>
    </xf>
    <xf numFmtId="2" fontId="0" fillId="0" borderId="36" xfId="53" applyNumberFormat="1" applyFont="1" applyBorder="1" applyAlignment="1">
      <alignment horizontal="center"/>
      <protection/>
    </xf>
    <xf numFmtId="49" fontId="0" fillId="0" borderId="36" xfId="53" applyNumberFormat="1" applyBorder="1" applyAlignment="1">
      <alignment horizontal="center"/>
      <protection/>
    </xf>
    <xf numFmtId="3" fontId="20" fillId="0" borderId="36" xfId="53" applyNumberFormat="1" applyFont="1" applyBorder="1" applyAlignment="1">
      <alignment horizontal="center"/>
      <protection/>
    </xf>
    <xf numFmtId="49" fontId="20" fillId="0" borderId="36" xfId="53" applyNumberFormat="1" applyFont="1" applyBorder="1" applyAlignment="1">
      <alignment horizontal="center"/>
      <protection/>
    </xf>
    <xf numFmtId="3" fontId="0" fillId="0" borderId="36" xfId="53" applyNumberFormat="1" applyBorder="1" applyAlignment="1">
      <alignment horizontal="center"/>
      <protection/>
    </xf>
    <xf numFmtId="3" fontId="2" fillId="0" borderId="36" xfId="53" applyNumberFormat="1" applyFont="1" applyBorder="1" applyAlignment="1">
      <alignment horizontal="center"/>
      <protection/>
    </xf>
    <xf numFmtId="2" fontId="0" fillId="0" borderId="12" xfId="53" applyNumberFormat="1" applyFont="1" applyBorder="1" applyAlignment="1">
      <alignment horizontal="center"/>
      <protection/>
    </xf>
    <xf numFmtId="3" fontId="0" fillId="0" borderId="12" xfId="53" applyNumberFormat="1" applyBorder="1" applyAlignment="1">
      <alignment horizontal="center"/>
      <protection/>
    </xf>
    <xf numFmtId="3" fontId="0" fillId="0" borderId="36" xfId="53" applyNumberFormat="1" applyFont="1" applyBorder="1" applyAlignment="1">
      <alignment horizontal="center"/>
      <protection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0" fillId="0" borderId="37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5" fillId="33" borderId="17" xfId="0" applyNumberFormat="1" applyFont="1" applyFill="1" applyBorder="1" applyAlignment="1">
      <alignment horizontal="center" wrapText="1"/>
    </xf>
    <xf numFmtId="0" fontId="7" fillId="0" borderId="17" xfId="0" applyFont="1" applyBorder="1" applyAlignment="1">
      <alignment/>
    </xf>
    <xf numFmtId="3" fontId="0" fillId="0" borderId="41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2" fontId="7" fillId="0" borderId="17" xfId="0" applyNumberFormat="1" applyFont="1" applyBorder="1" applyAlignment="1">
      <alignment/>
    </xf>
    <xf numFmtId="3" fontId="2" fillId="0" borderId="27" xfId="53" applyNumberFormat="1" applyFont="1" applyBorder="1" applyAlignment="1">
      <alignment horizontal="center"/>
      <protection/>
    </xf>
    <xf numFmtId="0" fontId="2" fillId="0" borderId="27" xfId="0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3" fontId="20" fillId="0" borderId="10" xfId="53" applyNumberFormat="1" applyFont="1" applyBorder="1" applyAlignment="1">
      <alignment horizontal="center"/>
      <protection/>
    </xf>
    <xf numFmtId="3" fontId="20" fillId="0" borderId="12" xfId="53" applyNumberFormat="1" applyFont="1" applyBorder="1" applyAlignment="1">
      <alignment horizontal="center"/>
      <protection/>
    </xf>
    <xf numFmtId="2" fontId="5" fillId="33" borderId="17" xfId="53" applyNumberFormat="1" applyFont="1" applyFill="1" applyBorder="1" applyAlignment="1">
      <alignment horizontal="center" wrapText="1"/>
      <protection/>
    </xf>
    <xf numFmtId="2" fontId="7" fillId="0" borderId="17" xfId="53" applyNumberFormat="1" applyFont="1" applyBorder="1" applyAlignment="1">
      <alignment/>
      <protection/>
    </xf>
    <xf numFmtId="0" fontId="9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vertical="center"/>
      <protection/>
    </xf>
    <xf numFmtId="0" fontId="19" fillId="0" borderId="0" xfId="52" applyFont="1" applyAlignment="1">
      <alignment horizontal="center"/>
      <protection/>
    </xf>
    <xf numFmtId="0" fontId="0" fillId="0" borderId="0" xfId="52" applyFont="1" applyAlignment="1">
      <alignment horizontal="center" wrapText="1"/>
      <protection/>
    </xf>
    <xf numFmtId="0" fontId="18" fillId="0" borderId="0" xfId="52" applyFont="1" applyAlignment="1">
      <alignment horizontal="center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8" fillId="0" borderId="10" xfId="52" applyBorder="1" applyAlignment="1">
      <alignment vertical="center"/>
      <protection/>
    </xf>
    <xf numFmtId="0" fontId="10" fillId="0" borderId="26" xfId="52" applyFont="1" applyBorder="1" applyAlignment="1">
      <alignment horizontal="center" vertical="center" wrapText="1"/>
      <protection/>
    </xf>
    <xf numFmtId="0" fontId="15" fillId="0" borderId="0" xfId="52" applyFont="1" applyAlignment="1">
      <alignment horizontal="left" wrapText="1"/>
      <protection/>
    </xf>
    <xf numFmtId="0" fontId="2" fillId="0" borderId="10" xfId="52" applyFont="1" applyBorder="1" applyAlignment="1">
      <alignment horizontal="center"/>
      <protection/>
    </xf>
    <xf numFmtId="2" fontId="0" fillId="0" borderId="37" xfId="52" applyNumberFormat="1" applyFont="1" applyBorder="1" applyAlignment="1">
      <alignment horizontal="center"/>
      <protection/>
    </xf>
    <xf numFmtId="2" fontId="0" fillId="0" borderId="38" xfId="52" applyNumberFormat="1" applyFont="1" applyBorder="1" applyAlignment="1">
      <alignment horizontal="center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vertical="center"/>
      <protection/>
    </xf>
    <xf numFmtId="0" fontId="8" fillId="0" borderId="11" xfId="52" applyFont="1" applyBorder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Relationship Id="rId3" Type="http://schemas.openxmlformats.org/officeDocument/2006/relationships/image" Target="../media/image17.jpeg" /><Relationship Id="rId4" Type="http://schemas.openxmlformats.org/officeDocument/2006/relationships/image" Target="../media/image18.emf" /><Relationship Id="rId5" Type="http://schemas.openxmlformats.org/officeDocument/2006/relationships/image" Target="../media/image19.emf" /><Relationship Id="rId6" Type="http://schemas.openxmlformats.org/officeDocument/2006/relationships/image" Target="../media/image20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Relationship Id="rId3" Type="http://schemas.openxmlformats.org/officeDocument/2006/relationships/image" Target="../media/image25.jpeg" /><Relationship Id="rId4" Type="http://schemas.openxmlformats.org/officeDocument/2006/relationships/image" Target="../media/image2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11</xdr:row>
      <xdr:rowOff>28575</xdr:rowOff>
    </xdr:from>
    <xdr:to>
      <xdr:col>9</xdr:col>
      <xdr:colOff>685800</xdr:colOff>
      <xdr:row>12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1809750"/>
          <a:ext cx="7496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БОЙЛЕРЫ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STYLEBOILER</a:t>
          </a:r>
        </a:p>
      </xdr:txBody>
    </xdr:sp>
    <xdr:clientData/>
  </xdr:twoCellAnchor>
  <xdr:twoCellAnchor editAs="absolute">
    <xdr:from>
      <xdr:col>0</xdr:col>
      <xdr:colOff>133350</xdr:colOff>
      <xdr:row>14</xdr:row>
      <xdr:rowOff>0</xdr:rowOff>
    </xdr:from>
    <xdr:to>
      <xdr:col>9</xdr:col>
      <xdr:colOff>666750</xdr:colOff>
      <xdr:row>14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3350" y="2266950"/>
          <a:ext cx="7458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Производитель: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STYLEBOILER S.R.L.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Юр. адрес: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Via Apollo XI – I – 370050 S. Maria di Zevio (Verona),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Италия</a:t>
          </a:r>
        </a:p>
      </xdr:txBody>
    </xdr:sp>
    <xdr:clientData/>
  </xdr:twoCellAnchor>
  <xdr:twoCellAnchor editAs="absolute">
    <xdr:from>
      <xdr:col>0</xdr:col>
      <xdr:colOff>152400</xdr:colOff>
      <xdr:row>16</xdr:row>
      <xdr:rowOff>85725</xdr:rowOff>
    </xdr:from>
    <xdr:to>
      <xdr:col>9</xdr:col>
      <xdr:colOff>628650</xdr:colOff>
      <xdr:row>23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52400" y="2743200"/>
          <a:ext cx="74009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Вертикальные напольные бойлеры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STYLE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OILER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 косвенным нагревом горячей воды имеют  встроенный змеевик с большой поверхностью теплообмена, дают простое и достаточное снабжение горячей водой для всех нужд. Возможно подключение к системе центрального отопления с дополнительными нагревателями, например – электротэнами, в качестве  альтернативного источника. Для инспекции в передней части корпуса предусмотрено отверстие диаметром 134 мм. Люк соответствует европейским стандартам. Внутренняя часть бойлера покрыта стеклоэмалью, закаленной при 850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С. Теплоизоляция не выделяющая хлорфторуглерод. Цвет корпуса серебряно – серый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RAL 9006. </a:t>
          </a:r>
        </a:p>
      </xdr:txBody>
    </xdr:sp>
    <xdr:clientData/>
  </xdr:twoCellAnchor>
  <xdr:twoCellAnchor editAs="absolute">
    <xdr:from>
      <xdr:col>0</xdr:col>
      <xdr:colOff>200025</xdr:colOff>
      <xdr:row>12</xdr:row>
      <xdr:rowOff>95250</xdr:rowOff>
    </xdr:from>
    <xdr:to>
      <xdr:col>9</xdr:col>
      <xdr:colOff>609600</xdr:colOff>
      <xdr:row>13</xdr:row>
      <xdr:rowOff>142875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200025" y="2038350"/>
          <a:ext cx="7334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(прайс-лист на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странице)</a:t>
          </a:r>
        </a:p>
      </xdr:txBody>
    </xdr:sp>
    <xdr:clientData/>
  </xdr:twoCellAnchor>
  <xdr:twoCellAnchor editAs="absolute">
    <xdr:from>
      <xdr:col>4</xdr:col>
      <xdr:colOff>123825</xdr:colOff>
      <xdr:row>22</xdr:row>
      <xdr:rowOff>57150</xdr:rowOff>
    </xdr:from>
    <xdr:to>
      <xdr:col>7</xdr:col>
      <xdr:colOff>57150</xdr:colOff>
      <xdr:row>36</xdr:row>
      <xdr:rowOff>9525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4076700" y="3686175"/>
          <a:ext cx="1809750" cy="2190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KW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подача холодной воды: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 I/O 160,  200),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 I/O 300, 400, 500),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11/4”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(ISSW I/O 600)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выход горячей воды: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 I/O 160,  200),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 I/O 300, 400, 500),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11/4”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 I/O 600)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500),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11/4”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 I/O 600)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 -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обратная отопления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3/4" 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 I/O 160,  200),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 (ISSW I/O 300, 400, 500),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11/4” (ISSW I/O 600)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590550</xdr:colOff>
      <xdr:row>41</xdr:row>
      <xdr:rowOff>104775</xdr:rowOff>
    </xdr:to>
    <xdr:pic>
      <xdr:nvPicPr>
        <xdr:cNvPr id="6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6225"/>
          <a:ext cx="16192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25</xdr:row>
      <xdr:rowOff>0</xdr:rowOff>
    </xdr:from>
    <xdr:to>
      <xdr:col>3</xdr:col>
      <xdr:colOff>800100</xdr:colOff>
      <xdr:row>42</xdr:row>
      <xdr:rowOff>0</xdr:rowOff>
    </xdr:to>
    <xdr:pic>
      <xdr:nvPicPr>
        <xdr:cNvPr id="7" name="Рисунок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4086225"/>
          <a:ext cx="22955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123825</xdr:colOff>
      <xdr:row>36</xdr:row>
      <xdr:rowOff>114300</xdr:rowOff>
    </xdr:from>
    <xdr:to>
      <xdr:col>7</xdr:col>
      <xdr:colOff>57150</xdr:colOff>
      <xdr:row>50</xdr:row>
      <xdr:rowOff>66675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4076700" y="5981700"/>
          <a:ext cx="1809750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PV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подающая отопления      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 I/O 160, 200),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 I/O 300, 400, 500),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11/4”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 I/O 600)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- 16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мм термостатический зонд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рециркуляция: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 I/O 160, 200),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 I/O 300, 400, 500, 600)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встроенный магниевый анод, термометр.</a:t>
          </a:r>
        </a:p>
      </xdr:txBody>
    </xdr:sp>
    <xdr:clientData/>
  </xdr:twoCellAnchor>
  <xdr:twoCellAnchor editAs="oneCell">
    <xdr:from>
      <xdr:col>8</xdr:col>
      <xdr:colOff>523875</xdr:colOff>
      <xdr:row>33</xdr:row>
      <xdr:rowOff>47625</xdr:rowOff>
    </xdr:from>
    <xdr:to>
      <xdr:col>9</xdr:col>
      <xdr:colOff>800100</xdr:colOff>
      <xdr:row>44</xdr:row>
      <xdr:rowOff>0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5429250"/>
          <a:ext cx="8191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23</xdr:row>
      <xdr:rowOff>104775</xdr:rowOff>
    </xdr:from>
    <xdr:to>
      <xdr:col>8</xdr:col>
      <xdr:colOff>400050</xdr:colOff>
      <xdr:row>34</xdr:row>
      <xdr:rowOff>85725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3867150"/>
          <a:ext cx="8191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38</xdr:row>
      <xdr:rowOff>142875</xdr:rowOff>
    </xdr:from>
    <xdr:to>
      <xdr:col>8</xdr:col>
      <xdr:colOff>533400</xdr:colOff>
      <xdr:row>50</xdr:row>
      <xdr:rowOff>85725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6334125"/>
          <a:ext cx="10477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38100</xdr:rowOff>
    </xdr:from>
    <xdr:to>
      <xdr:col>9</xdr:col>
      <xdr:colOff>47625</xdr:colOff>
      <xdr:row>60</xdr:row>
      <xdr:rowOff>9525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8324850"/>
          <a:ext cx="11430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10</xdr:row>
      <xdr:rowOff>114300</xdr:rowOff>
    </xdr:from>
    <xdr:to>
      <xdr:col>9</xdr:col>
      <xdr:colOff>762000</xdr:colOff>
      <xdr:row>12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1733550"/>
          <a:ext cx="7572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БОЙЛЕРЫ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STYLEBOILER</a:t>
          </a:r>
        </a:p>
      </xdr:txBody>
    </xdr:sp>
    <xdr:clientData/>
  </xdr:twoCellAnchor>
  <xdr:twoCellAnchor editAs="absolute">
    <xdr:from>
      <xdr:col>0</xdr:col>
      <xdr:colOff>114300</xdr:colOff>
      <xdr:row>13</xdr:row>
      <xdr:rowOff>123825</xdr:rowOff>
    </xdr:from>
    <xdr:to>
      <xdr:col>9</xdr:col>
      <xdr:colOff>638175</xdr:colOff>
      <xdr:row>15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4300" y="2228850"/>
          <a:ext cx="7448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Производитель: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STYLEBOILER S.R.L.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Юр. адрес: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Via Apollo XI – I – 370050 S. Maria di Zevio (Verona),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Италия</a:t>
          </a:r>
        </a:p>
      </xdr:txBody>
    </xdr:sp>
    <xdr:clientData/>
  </xdr:twoCellAnchor>
  <xdr:twoCellAnchor editAs="absolute">
    <xdr:from>
      <xdr:col>0</xdr:col>
      <xdr:colOff>200025</xdr:colOff>
      <xdr:row>12</xdr:row>
      <xdr:rowOff>38100</xdr:rowOff>
    </xdr:from>
    <xdr:to>
      <xdr:col>9</xdr:col>
      <xdr:colOff>704850</xdr:colOff>
      <xdr:row>13</xdr:row>
      <xdr:rowOff>66675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200025" y="1981200"/>
          <a:ext cx="7429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(прайс-лист на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странице)</a:t>
          </a:r>
        </a:p>
      </xdr:txBody>
    </xdr:sp>
    <xdr:clientData/>
  </xdr:twoCellAnchor>
  <xdr:twoCellAnchor editAs="absolute">
    <xdr:from>
      <xdr:col>4</xdr:col>
      <xdr:colOff>171450</xdr:colOff>
      <xdr:row>21</xdr:row>
      <xdr:rowOff>76200</xdr:rowOff>
    </xdr:from>
    <xdr:to>
      <xdr:col>8</xdr:col>
      <xdr:colOff>209550</xdr:colOff>
      <xdr:row>36</xdr:row>
      <xdr:rowOff>161925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4124325" y="3876675"/>
          <a:ext cx="2466975" cy="3248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KW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подача холодной воды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ISSWW I/O 200),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(ISSWW I/O 300, 400, 500)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выход горячей воды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ISSWW I/O 200),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(ISSWW I/O 300, 400, 500)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обратная отопления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ISSWW I/O 200),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 I/O 300, 400, 500)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PV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подающая отопления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ISSWW I/O 200),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 I/O 300, 400, 500)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- 16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мм термостатический зонд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рециркуляция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 I/O 200),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 I/O 300, 400, 500)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Встроенный магниевый анод, термометр.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absolute">
    <xdr:from>
      <xdr:col>0</xdr:col>
      <xdr:colOff>400050</xdr:colOff>
      <xdr:row>16</xdr:row>
      <xdr:rowOff>47625</xdr:rowOff>
    </xdr:from>
    <xdr:to>
      <xdr:col>9</xdr:col>
      <xdr:colOff>514350</xdr:colOff>
      <xdr:row>21</xdr:row>
      <xdr:rowOff>19050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400050" y="2705100"/>
          <a:ext cx="70389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Вертикальные напольные бойлеры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STYLEBOILER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 косвенным нагревом горячей воды имеют встроенный  двухспиральный змеевик с большой поверхностью теплообмена. Обеспечивают тёплой водой быстро и в большом объёме.. Возможно подключе- ние к системе центрального отопления, к системам, использующих питание солнечных батарей. Может комплектоваться дополни- тельными нагревателями, например – электротэнами, в качестве  альтернативного источника. Дополнительный спиральный змеевик сделан из лужёной меди, для инспекции в передней части корпуса предусмотрено отверстие диаметром 134 мм. Люк соответствует европейским стандартам. Внутренняя часть бойлера покрыта стеклоэмалью, закаленной при 850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С. Теплоизоляция не выделяющая хлорфторуглерод. Цвет корпуса серебряно – серый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RAL 9006. 
</a:t>
          </a:r>
        </a:p>
      </xdr:txBody>
    </xdr:sp>
    <xdr:clientData/>
  </xdr:twoCellAnchor>
  <xdr:twoCellAnchor editAs="oneCell">
    <xdr:from>
      <xdr:col>0</xdr:col>
      <xdr:colOff>47625</xdr:colOff>
      <xdr:row>21</xdr:row>
      <xdr:rowOff>76200</xdr:rowOff>
    </xdr:from>
    <xdr:to>
      <xdr:col>3</xdr:col>
      <xdr:colOff>838200</xdr:colOff>
      <xdr:row>32</xdr:row>
      <xdr:rowOff>9525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76675"/>
          <a:ext cx="38957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32</xdr:row>
      <xdr:rowOff>57150</xdr:rowOff>
    </xdr:from>
    <xdr:to>
      <xdr:col>4</xdr:col>
      <xdr:colOff>0</xdr:colOff>
      <xdr:row>41</xdr:row>
      <xdr:rowOff>114300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6296025"/>
          <a:ext cx="10572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29</xdr:row>
      <xdr:rowOff>9525</xdr:rowOff>
    </xdr:from>
    <xdr:to>
      <xdr:col>9</xdr:col>
      <xdr:colOff>657225</xdr:colOff>
      <xdr:row>37</xdr:row>
      <xdr:rowOff>104775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5562600"/>
          <a:ext cx="8858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21</xdr:row>
      <xdr:rowOff>19050</xdr:rowOff>
    </xdr:from>
    <xdr:to>
      <xdr:col>9</xdr:col>
      <xdr:colOff>609600</xdr:colOff>
      <xdr:row>28</xdr:row>
      <xdr:rowOff>190500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3819525"/>
          <a:ext cx="8191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10</xdr:row>
      <xdr:rowOff>123825</xdr:rowOff>
    </xdr:from>
    <xdr:to>
      <xdr:col>9</xdr:col>
      <xdr:colOff>619125</xdr:colOff>
      <xdr:row>12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1743075"/>
          <a:ext cx="7505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БОЙЛЕРЫ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STYLEBOILER</a:t>
          </a:r>
        </a:p>
      </xdr:txBody>
    </xdr:sp>
    <xdr:clientData/>
  </xdr:twoCellAnchor>
  <xdr:twoCellAnchor editAs="absolute">
    <xdr:from>
      <xdr:col>0</xdr:col>
      <xdr:colOff>114300</xdr:colOff>
      <xdr:row>13</xdr:row>
      <xdr:rowOff>123825</xdr:rowOff>
    </xdr:from>
    <xdr:to>
      <xdr:col>9</xdr:col>
      <xdr:colOff>504825</xdr:colOff>
      <xdr:row>14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4300" y="2228850"/>
          <a:ext cx="7391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Производитель: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STYLEBOILER S.R.L.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Юр. адрес: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Via Apollo XI – I – 370050 S. Maria di Zevio (Verona),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Италия</a:t>
          </a:r>
        </a:p>
      </xdr:txBody>
    </xdr:sp>
    <xdr:clientData/>
  </xdr:twoCellAnchor>
  <xdr:twoCellAnchor editAs="absolute">
    <xdr:from>
      <xdr:col>0</xdr:col>
      <xdr:colOff>200025</xdr:colOff>
      <xdr:row>12</xdr:row>
      <xdr:rowOff>57150</xdr:rowOff>
    </xdr:from>
    <xdr:to>
      <xdr:col>9</xdr:col>
      <xdr:colOff>571500</xdr:colOff>
      <xdr:row>13</xdr:row>
      <xdr:rowOff>76200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200025" y="2000250"/>
          <a:ext cx="7372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(прайс-лист на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странице)</a:t>
          </a:r>
        </a:p>
      </xdr:txBody>
    </xdr:sp>
    <xdr:clientData/>
  </xdr:twoCellAnchor>
  <xdr:twoCellAnchor editAs="absolute">
    <xdr:from>
      <xdr:col>5</xdr:col>
      <xdr:colOff>57150</xdr:colOff>
      <xdr:row>25</xdr:row>
      <xdr:rowOff>76200</xdr:rowOff>
    </xdr:from>
    <xdr:to>
      <xdr:col>9</xdr:col>
      <xdr:colOff>219075</xdr:colOff>
      <xdr:row>31</xdr:row>
      <xdr:rowOff>200025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4657725" y="4572000"/>
          <a:ext cx="256222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KW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подача холодной воды  3/4" 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выход горячей воды  3/4"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обратная отопления 3/4"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подающая отопления 3/4"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- 16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мм термостатический зонд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рециркуляция  3/4"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встроенный магниевый анод, термометр.</a:t>
          </a:r>
        </a:p>
      </xdr:txBody>
    </xdr:sp>
    <xdr:clientData/>
  </xdr:twoCellAnchor>
  <xdr:twoCellAnchor editAs="absolute">
    <xdr:from>
      <xdr:col>0</xdr:col>
      <xdr:colOff>457200</xdr:colOff>
      <xdr:row>17</xdr:row>
      <xdr:rowOff>38100</xdr:rowOff>
    </xdr:from>
    <xdr:to>
      <xdr:col>7</xdr:col>
      <xdr:colOff>123825</xdr:colOff>
      <xdr:row>22</xdr:row>
      <xdr:rowOff>57150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457200" y="2857500"/>
          <a:ext cx="557212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Вертикальные напольные бойлеры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SWT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 косвенным нагревом горячей воды имеют  встроенный теплообменник и делают возможным использование котла в комбинации с любым настенным котлом.  Гидравлическое подключение расположено на верхней части бойлера  для упрощения соединения с котлом. Внутренняя часть бойлера покрыта стеклоэмалью, закаленной при 850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С. Теплоизоляция не выделяющая хлорфторуглерод. Уснанавливаемые ножки для напольной установки. Противоударная цветная панель управления,  индикатортор температуры. Цвет корпуса серебряно – серый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RAL 9006. </a:t>
          </a:r>
        </a:p>
      </xdr:txBody>
    </xdr:sp>
    <xdr:clientData/>
  </xdr:twoCellAnchor>
  <xdr:twoCellAnchor editAs="oneCell">
    <xdr:from>
      <xdr:col>7</xdr:col>
      <xdr:colOff>466725</xdr:colOff>
      <xdr:row>15</xdr:row>
      <xdr:rowOff>47625</xdr:rowOff>
    </xdr:from>
    <xdr:to>
      <xdr:col>9</xdr:col>
      <xdr:colOff>704850</xdr:colOff>
      <xdr:row>24</xdr:row>
      <xdr:rowOff>152400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476500"/>
          <a:ext cx="13335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</xdr:row>
      <xdr:rowOff>0</xdr:rowOff>
    </xdr:from>
    <xdr:to>
      <xdr:col>4</xdr:col>
      <xdr:colOff>476250</xdr:colOff>
      <xdr:row>32</xdr:row>
      <xdr:rowOff>19050</xdr:rowOff>
    </xdr:to>
    <xdr:pic>
      <xdr:nvPicPr>
        <xdr:cNvPr id="7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105275"/>
          <a:ext cx="42386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104775</xdr:rowOff>
    </xdr:from>
    <xdr:to>
      <xdr:col>8</xdr:col>
      <xdr:colOff>533400</xdr:colOff>
      <xdr:row>40</xdr:row>
      <xdr:rowOff>228600</xdr:rowOff>
    </xdr:to>
    <xdr:pic>
      <xdr:nvPicPr>
        <xdr:cNvPr id="8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6200775"/>
          <a:ext cx="13335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11</xdr:row>
      <xdr:rowOff>104775</xdr:rowOff>
    </xdr:from>
    <xdr:to>
      <xdr:col>9</xdr:col>
      <xdr:colOff>714375</xdr:colOff>
      <xdr:row>13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1885950"/>
          <a:ext cx="8086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БОЙЛЕРЫ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STYLEBOILER</a:t>
          </a:r>
        </a:p>
      </xdr:txBody>
    </xdr:sp>
    <xdr:clientData/>
  </xdr:twoCellAnchor>
  <xdr:twoCellAnchor editAs="absolute">
    <xdr:from>
      <xdr:col>0</xdr:col>
      <xdr:colOff>114300</xdr:colOff>
      <xdr:row>14</xdr:row>
      <xdr:rowOff>85725</xdr:rowOff>
    </xdr:from>
    <xdr:to>
      <xdr:col>9</xdr:col>
      <xdr:colOff>628650</xdr:colOff>
      <xdr:row>15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4300" y="2352675"/>
          <a:ext cx="80010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Производитель: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STYLEBOILER S.R.L.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Юр. адрес: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Via Apollo XI – I – 370050 S. Maria di Zevio (Verona),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Италия</a:t>
          </a:r>
        </a:p>
      </xdr:txBody>
    </xdr:sp>
    <xdr:clientData/>
  </xdr:twoCellAnchor>
  <xdr:twoCellAnchor editAs="absolute">
    <xdr:from>
      <xdr:col>0</xdr:col>
      <xdr:colOff>200025</xdr:colOff>
      <xdr:row>13</xdr:row>
      <xdr:rowOff>9525</xdr:rowOff>
    </xdr:from>
    <xdr:to>
      <xdr:col>9</xdr:col>
      <xdr:colOff>552450</xdr:colOff>
      <xdr:row>14</xdr:row>
      <xdr:rowOff>66675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200025" y="2114550"/>
          <a:ext cx="78390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(прайс-лист на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странице)</a:t>
          </a:r>
        </a:p>
      </xdr:txBody>
    </xdr:sp>
    <xdr:clientData/>
  </xdr:twoCellAnchor>
  <xdr:twoCellAnchor editAs="absolute">
    <xdr:from>
      <xdr:col>0</xdr:col>
      <xdr:colOff>9525</xdr:colOff>
      <xdr:row>17</xdr:row>
      <xdr:rowOff>38100</xdr:rowOff>
    </xdr:from>
    <xdr:to>
      <xdr:col>6</xdr:col>
      <xdr:colOff>333375</xdr:colOff>
      <xdr:row>26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2857500"/>
          <a:ext cx="6105525" cy="191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Накопительные бойлеры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 одним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двумя змеевиками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Free Standing One INOX"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спроектированы для удовлетворения новых требований, предъявляемых рынком к продолжительности срока службы, высокой мощности и большой накопительной емкости изделий.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Новая серия изделий "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Inox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была разработана специально для этих целей. Представленная в ней продукция обладает максимальным качеством исполнения и продолжительностью срока службы.Это достигается благодаря использованию специальных материалов, таких как нержавеющая сталь, а также применением новейших технологий, таких как дуговая сварка вольфрамовым электродом в среде инертного газа и микроплазменная сварка. Дополнительной гарантией продолжительности срока службы является использование современной технологии травления и пассивации всего резервуара. Изоляция выполнена за счет кожухов из полиуретана высокой плотности и толщины с новыми магнитными фиксаторами. Это облегчает сборку и разборку агрегата, а также обеспечивает более легкий монтаж в  блоках центрального отопления. Цвет корпуса серебряно – серый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RAL 9006.</a:t>
          </a:r>
        </a:p>
      </xdr:txBody>
    </xdr:sp>
    <xdr:clientData/>
  </xdr:twoCellAnchor>
  <xdr:twoCellAnchor editAs="oneCell">
    <xdr:from>
      <xdr:col>7</xdr:col>
      <xdr:colOff>133350</xdr:colOff>
      <xdr:row>31</xdr:row>
      <xdr:rowOff>9525</xdr:rowOff>
    </xdr:from>
    <xdr:to>
      <xdr:col>8</xdr:col>
      <xdr:colOff>523875</xdr:colOff>
      <xdr:row>40</xdr:row>
      <xdr:rowOff>133350</xdr:rowOff>
    </xdr:to>
    <xdr:pic>
      <xdr:nvPicPr>
        <xdr:cNvPr id="5" name="Рисунок 16"/>
        <xdr:cNvPicPr preferRelativeResize="1">
          <a:picLocks noChangeAspect="1"/>
        </xdr:cNvPicPr>
      </xdr:nvPicPr>
      <xdr:blipFill>
        <a:blip r:embed="rId1"/>
        <a:srcRect b="3614"/>
        <a:stretch>
          <a:fillRect/>
        </a:stretch>
      </xdr:blipFill>
      <xdr:spPr>
        <a:xfrm>
          <a:off x="6524625" y="5762625"/>
          <a:ext cx="9429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47625</xdr:colOff>
      <xdr:row>37</xdr:row>
      <xdr:rowOff>200025</xdr:rowOff>
    </xdr:from>
    <xdr:to>
      <xdr:col>6</xdr:col>
      <xdr:colOff>561975</xdr:colOff>
      <xdr:row>42</xdr:row>
      <xdr:rowOff>200025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47625" y="7324725"/>
          <a:ext cx="6296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KW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подача холодной воды   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ISSWA I/O 120, 160,  200),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(ISSWA I/O 300, 400, 500)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1/2”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 800,1000)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выход горячей воды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ISSWA I/O 120, 160,  200),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(ISSWA I/O 300, 400, 500),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1/2”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800,1000)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обратная отопления  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ISSWA I/O 120, 160,  200),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(ISSWA I/O 300, 400, 500),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1/2”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 800,1000)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PV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подающая отопления  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ISSWA I/O 120, 160, 200),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(ISSWA I/O 300, 400, 500),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1/2”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(ISSW 800,1000)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- 16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мм термостатический зонд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рециркуляция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3/4"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ISSWA I/O 120, 160, 200),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(ISSWA I/O 300, 400, 500),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1/2”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(ISSW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800,1000)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встроенный магниевый анод, термометр.</a:t>
          </a:r>
        </a:p>
      </xdr:txBody>
    </xdr:sp>
    <xdr:clientData/>
  </xdr:twoCellAnchor>
  <xdr:twoCellAnchor editAs="oneCell">
    <xdr:from>
      <xdr:col>9</xdr:col>
      <xdr:colOff>123825</xdr:colOff>
      <xdr:row>30</xdr:row>
      <xdr:rowOff>228600</xdr:rowOff>
    </xdr:from>
    <xdr:to>
      <xdr:col>10</xdr:col>
      <xdr:colOff>409575</xdr:colOff>
      <xdr:row>40</xdr:row>
      <xdr:rowOff>114300</xdr:rowOff>
    </xdr:to>
    <xdr:pic>
      <xdr:nvPicPr>
        <xdr:cNvPr id="7" name="Рисунок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5753100"/>
          <a:ext cx="11049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43</xdr:row>
      <xdr:rowOff>123825</xdr:rowOff>
    </xdr:from>
    <xdr:to>
      <xdr:col>10</xdr:col>
      <xdr:colOff>66675</xdr:colOff>
      <xdr:row>56</xdr:row>
      <xdr:rowOff>76200</xdr:rowOff>
    </xdr:to>
    <xdr:pic>
      <xdr:nvPicPr>
        <xdr:cNvPr id="8" name="Рисунок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8620125"/>
          <a:ext cx="10096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59</xdr:row>
      <xdr:rowOff>66675</xdr:rowOff>
    </xdr:from>
    <xdr:to>
      <xdr:col>9</xdr:col>
      <xdr:colOff>714375</xdr:colOff>
      <xdr:row>73</xdr:row>
      <xdr:rowOff>9525</xdr:rowOff>
    </xdr:to>
    <xdr:pic>
      <xdr:nvPicPr>
        <xdr:cNvPr id="9" name="Рисунок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0" y="11344275"/>
          <a:ext cx="8667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21</xdr:row>
      <xdr:rowOff>123825</xdr:rowOff>
    </xdr:from>
    <xdr:to>
      <xdr:col>8</xdr:col>
      <xdr:colOff>504825</xdr:colOff>
      <xdr:row>29</xdr:row>
      <xdr:rowOff>123825</xdr:rowOff>
    </xdr:to>
    <xdr:pic>
      <xdr:nvPicPr>
        <xdr:cNvPr id="10" name="Рисунок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3590925"/>
          <a:ext cx="8096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21</xdr:row>
      <xdr:rowOff>76200</xdr:rowOff>
    </xdr:from>
    <xdr:to>
      <xdr:col>10</xdr:col>
      <xdr:colOff>228600</xdr:colOff>
      <xdr:row>29</xdr:row>
      <xdr:rowOff>123825</xdr:rowOff>
    </xdr:to>
    <xdr:pic>
      <xdr:nvPicPr>
        <xdr:cNvPr id="11" name="Рисунок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3543300"/>
          <a:ext cx="7429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26</xdr:row>
      <xdr:rowOff>104775</xdr:rowOff>
    </xdr:from>
    <xdr:to>
      <xdr:col>2</xdr:col>
      <xdr:colOff>847725</xdr:colOff>
      <xdr:row>37</xdr:row>
      <xdr:rowOff>209550</xdr:rowOff>
    </xdr:to>
    <xdr:pic>
      <xdr:nvPicPr>
        <xdr:cNvPr id="12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4714875"/>
          <a:ext cx="34766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26</xdr:row>
      <xdr:rowOff>142875</xdr:rowOff>
    </xdr:from>
    <xdr:to>
      <xdr:col>6</xdr:col>
      <xdr:colOff>9525</xdr:colOff>
      <xdr:row>37</xdr:row>
      <xdr:rowOff>171450</xdr:rowOff>
    </xdr:to>
    <xdr:pic>
      <xdr:nvPicPr>
        <xdr:cNvPr id="13" name="Рисунок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4752975"/>
          <a:ext cx="19812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14</xdr:row>
      <xdr:rowOff>76200</xdr:rowOff>
    </xdr:from>
    <xdr:to>
      <xdr:col>7</xdr:col>
      <xdr:colOff>409575</xdr:colOff>
      <xdr:row>15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2343150"/>
          <a:ext cx="68199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Производитель: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STYLEBOILER S.R.L.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Юр. адрес: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Via Apollo XI – I – 370050 S. Maria di Zevio (Verona),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Италия</a:t>
          </a:r>
        </a:p>
      </xdr:txBody>
    </xdr:sp>
    <xdr:clientData/>
  </xdr:twoCellAnchor>
  <xdr:twoCellAnchor editAs="absolute">
    <xdr:from>
      <xdr:col>0</xdr:col>
      <xdr:colOff>152400</xdr:colOff>
      <xdr:row>20</xdr:row>
      <xdr:rowOff>104775</xdr:rowOff>
    </xdr:from>
    <xdr:to>
      <xdr:col>7</xdr:col>
      <xdr:colOff>180975</xdr:colOff>
      <xdr:row>25</xdr:row>
      <xdr:rowOff>209550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52400" y="3429000"/>
          <a:ext cx="64389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Инерционные аккумуляторы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Puffer)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данной серии осуществляют подачу нагретой воды.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Аккумуляторы позволяют накапливать нагретую воду, произведенную нагревательными системами, работающими в прерывистом режиме; при этом осуществляется значительная рекуперация и/или использование тепловой энергии, которая в противном случае остается неиспользованной или даже теряется.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Благодаря особенностям конструкции данные изделия обычно подключаются к установкам, производящим тепло в прерывистом режиме, например, к дровяным водонагревателям, а также нагревателям или термоустановкам, работающим на твердых видах топлива .</a:t>
          </a:r>
        </a:p>
      </xdr:txBody>
    </xdr:sp>
    <xdr:clientData/>
  </xdr:twoCellAnchor>
  <xdr:twoCellAnchor editAs="absolute">
    <xdr:from>
      <xdr:col>0</xdr:col>
      <xdr:colOff>152400</xdr:colOff>
      <xdr:row>26</xdr:row>
      <xdr:rowOff>19050</xdr:rowOff>
    </xdr:from>
    <xdr:to>
      <xdr:col>7</xdr:col>
      <xdr:colOff>133350</xdr:colOff>
      <xdr:row>33</xdr:row>
      <xdr:rowOff>209550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52400" y="4648200"/>
          <a:ext cx="639127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Внутренний резервуар выполнен из нерафинированной углеродистой стали.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Гидравлические соединения расположены в задней части изделия.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Защитные трубки датчиков 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расположены в задней части изделия.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Изоляционный слой из очень толстой полиуретановой пены без хлорфторуглеродов;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жесткая изоляция для моделей емкостью 200 – 600 л, гибкая изоляция для моделей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емкостью 800 – 1000 л.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Регулируемые ножки для установки на полу.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Наружный кожух из цветного пластика (поливинилхлорид)*.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Примечание: модели емкостью 800 – 1000 литров поставляются без кожуха. Кожух из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цветного поливинилхлорида, гибкая полиуретановая изоляция «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PUF»,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черная крышка из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полистирола и соответствующие шайбы для гидравлических фитингов поставляются в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комплекте отдельного набора.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180975</xdr:colOff>
      <xdr:row>33</xdr:row>
      <xdr:rowOff>95250</xdr:rowOff>
    </xdr:from>
    <xdr:to>
      <xdr:col>2</xdr:col>
      <xdr:colOff>19050</xdr:colOff>
      <xdr:row>42</xdr:row>
      <xdr:rowOff>219075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324600"/>
          <a:ext cx="26384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33</xdr:row>
      <xdr:rowOff>85725</xdr:rowOff>
    </xdr:from>
    <xdr:to>
      <xdr:col>5</xdr:col>
      <xdr:colOff>847725</xdr:colOff>
      <xdr:row>42</xdr:row>
      <xdr:rowOff>209550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6315075"/>
          <a:ext cx="24669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24</xdr:row>
      <xdr:rowOff>219075</xdr:rowOff>
    </xdr:from>
    <xdr:to>
      <xdr:col>8</xdr:col>
      <xdr:colOff>209550</xdr:colOff>
      <xdr:row>34</xdr:row>
      <xdr:rowOff>76200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4391025"/>
          <a:ext cx="11715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34</xdr:row>
      <xdr:rowOff>104775</xdr:rowOff>
    </xdr:from>
    <xdr:to>
      <xdr:col>8</xdr:col>
      <xdr:colOff>38100</xdr:colOff>
      <xdr:row>43</xdr:row>
      <xdr:rowOff>123825</xdr:rowOff>
    </xdr:to>
    <xdr:pic>
      <xdr:nvPicPr>
        <xdr:cNvPr id="7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15050" y="6562725"/>
          <a:ext cx="9429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11</xdr:row>
      <xdr:rowOff>0</xdr:rowOff>
    </xdr:from>
    <xdr:to>
      <xdr:col>8</xdr:col>
      <xdr:colOff>200025</xdr:colOff>
      <xdr:row>12</xdr:row>
      <xdr:rowOff>114300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0" y="1781175"/>
          <a:ext cx="7219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БОЙЛЕРЫ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STYLEBOILER</a:t>
          </a:r>
        </a:p>
      </xdr:txBody>
    </xdr:sp>
    <xdr:clientData/>
  </xdr:twoCellAnchor>
  <xdr:twoCellAnchor editAs="absolute">
    <xdr:from>
      <xdr:col>0</xdr:col>
      <xdr:colOff>95250</xdr:colOff>
      <xdr:row>12</xdr:row>
      <xdr:rowOff>66675</xdr:rowOff>
    </xdr:from>
    <xdr:to>
      <xdr:col>8</xdr:col>
      <xdr:colOff>76200</xdr:colOff>
      <xdr:row>13</xdr:row>
      <xdr:rowOff>133350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95250" y="2009775"/>
          <a:ext cx="7000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(прайс-лист на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странице)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18</xdr:row>
      <xdr:rowOff>285750</xdr:rowOff>
    </xdr:from>
    <xdr:to>
      <xdr:col>8</xdr:col>
      <xdr:colOff>809625</xdr:colOff>
      <xdr:row>24</xdr:row>
      <xdr:rowOff>171450</xdr:rowOff>
    </xdr:to>
    <xdr:pic>
      <xdr:nvPicPr>
        <xdr:cNvPr id="1" name="Picture 80" descr="41"/>
        <xdr:cNvPicPr preferRelativeResize="1">
          <a:picLocks noChangeAspect="1"/>
        </xdr:cNvPicPr>
      </xdr:nvPicPr>
      <xdr:blipFill>
        <a:blip r:embed="rId1"/>
        <a:srcRect l="13265" t="6762" r="19107" b="14009"/>
        <a:stretch>
          <a:fillRect/>
        </a:stretch>
      </xdr:blipFill>
      <xdr:spPr>
        <a:xfrm>
          <a:off x="5657850" y="3295650"/>
          <a:ext cx="18097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895350</xdr:colOff>
      <xdr:row>18</xdr:row>
      <xdr:rowOff>361950</xdr:rowOff>
    </xdr:from>
    <xdr:to>
      <xdr:col>9</xdr:col>
      <xdr:colOff>485775</xdr:colOff>
      <xdr:row>25</xdr:row>
      <xdr:rowOff>9525</xdr:rowOff>
    </xdr:to>
    <xdr:pic>
      <xdr:nvPicPr>
        <xdr:cNvPr id="2" name="Picture 112" descr="B07E92B2F6EE440E954690CEE8BE3919@pcvictor"/>
        <xdr:cNvPicPr preferRelativeResize="1">
          <a:picLocks noChangeAspect="1"/>
        </xdr:cNvPicPr>
      </xdr:nvPicPr>
      <xdr:blipFill>
        <a:blip r:embed="rId2"/>
        <a:srcRect l="10714" r="11160"/>
        <a:stretch>
          <a:fillRect/>
        </a:stretch>
      </xdr:blipFill>
      <xdr:spPr>
        <a:xfrm>
          <a:off x="7553325" y="3371850"/>
          <a:ext cx="9239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I138"/>
  <sheetViews>
    <sheetView view="pageBreakPreview" zoomScaleSheetLayoutView="100" zoomScalePageLayoutView="0" workbookViewId="0" topLeftCell="A1">
      <selection activeCell="D74" sqref="D74"/>
    </sheetView>
  </sheetViews>
  <sheetFormatPr defaultColWidth="9.140625" defaultRowHeight="12.75"/>
  <cols>
    <col min="1" max="1" width="15.421875" style="0" customWidth="1"/>
    <col min="2" max="2" width="17.00390625" style="0" customWidth="1"/>
    <col min="3" max="3" width="14.140625" style="0" customWidth="1"/>
    <col min="4" max="4" width="12.7109375" style="0" customWidth="1"/>
    <col min="5" max="5" width="8.57421875" style="0" customWidth="1"/>
    <col min="6" max="6" width="10.421875" style="0" customWidth="1"/>
    <col min="8" max="8" width="8.28125" style="0" customWidth="1"/>
    <col min="9" max="9" width="8.140625" style="0" customWidth="1"/>
    <col min="10" max="10" width="12.28125" style="0" customWidth="1"/>
    <col min="11" max="11" width="5.140625" style="0" customWidth="1"/>
  </cols>
  <sheetData>
    <row r="16" spans="2:8" ht="18">
      <c r="B16" s="220" t="s">
        <v>60</v>
      </c>
      <c r="C16" s="221"/>
      <c r="D16" s="221"/>
      <c r="E16" s="221"/>
      <c r="F16" s="221"/>
      <c r="G16" s="221"/>
      <c r="H16" s="221"/>
    </row>
    <row r="23" ht="10.5" customHeight="1"/>
    <row r="51" spans="4:9" ht="12" customHeight="1" thickBot="1">
      <c r="D51" s="28"/>
      <c r="E51" s="28"/>
      <c r="F51" s="28"/>
      <c r="G51" s="33"/>
      <c r="H51" s="33"/>
      <c r="I51" s="33"/>
    </row>
    <row r="52" spans="1:8" ht="25.5">
      <c r="A52" s="61" t="s">
        <v>0</v>
      </c>
      <c r="B52" s="58" t="s">
        <v>1</v>
      </c>
      <c r="C52" s="59" t="s">
        <v>25</v>
      </c>
      <c r="D52" s="224" t="s">
        <v>50</v>
      </c>
      <c r="E52" s="225"/>
      <c r="F52" s="60" t="s">
        <v>230</v>
      </c>
      <c r="G52" s="37"/>
      <c r="H52" s="34"/>
    </row>
    <row r="53" spans="1:8" ht="12.75">
      <c r="A53" s="21" t="s">
        <v>2</v>
      </c>
      <c r="B53" s="6" t="s">
        <v>3</v>
      </c>
      <c r="C53" s="6" t="s">
        <v>21</v>
      </c>
      <c r="D53" s="217">
        <v>491</v>
      </c>
      <c r="E53" s="218"/>
      <c r="F53" s="22">
        <f>VLOOKUP(A53,Prices!A:C,3,FALSE)</f>
        <v>684</v>
      </c>
      <c r="G53" s="35"/>
      <c r="H53" s="36"/>
    </row>
    <row r="54" spans="1:8" ht="12.75">
      <c r="A54" s="21" t="s">
        <v>4</v>
      </c>
      <c r="B54" s="6" t="s">
        <v>5</v>
      </c>
      <c r="C54" s="6" t="s">
        <v>6</v>
      </c>
      <c r="D54" s="217">
        <v>663</v>
      </c>
      <c r="E54" s="218"/>
      <c r="F54" s="22">
        <f>VLOOKUP(A54,Prices!A:C,3,FALSE)</f>
        <v>766</v>
      </c>
      <c r="G54" s="35"/>
      <c r="H54" s="36"/>
    </row>
    <row r="55" spans="1:8" ht="12.75">
      <c r="A55" s="21" t="s">
        <v>7</v>
      </c>
      <c r="B55" s="6" t="s">
        <v>8</v>
      </c>
      <c r="C55" s="6" t="s">
        <v>22</v>
      </c>
      <c r="D55" s="217">
        <v>737</v>
      </c>
      <c r="E55" s="218"/>
      <c r="F55" s="22">
        <f>VLOOKUP(A55,Prices!A:C,3,FALSE)</f>
        <v>857</v>
      </c>
      <c r="G55" s="35"/>
      <c r="H55" s="36"/>
    </row>
    <row r="56" spans="1:8" ht="13.5" customHeight="1">
      <c r="A56" s="21" t="s">
        <v>9</v>
      </c>
      <c r="B56" s="6" t="s">
        <v>10</v>
      </c>
      <c r="C56" s="6" t="s">
        <v>23</v>
      </c>
      <c r="D56" s="217">
        <v>1081</v>
      </c>
      <c r="E56" s="218"/>
      <c r="F56" s="22">
        <f>VLOOKUP(A56,Prices!A:C,3,FALSE)</f>
        <v>1261</v>
      </c>
      <c r="G56" s="35"/>
      <c r="H56" s="36"/>
    </row>
    <row r="57" spans="1:9" ht="12.75">
      <c r="A57" s="21" t="s">
        <v>11</v>
      </c>
      <c r="B57" s="6" t="s">
        <v>12</v>
      </c>
      <c r="C57" s="6" t="s">
        <v>24</v>
      </c>
      <c r="D57" s="217">
        <v>1351</v>
      </c>
      <c r="E57" s="218"/>
      <c r="F57" s="22">
        <f>VLOOKUP(A57,Prices!A:C,3,FALSE)</f>
        <v>1434</v>
      </c>
      <c r="G57" s="35"/>
      <c r="H57" s="35"/>
      <c r="I57" s="35"/>
    </row>
    <row r="58" spans="1:9" ht="12.75">
      <c r="A58" s="21" t="s">
        <v>59</v>
      </c>
      <c r="B58" s="66" t="s">
        <v>61</v>
      </c>
      <c r="C58" s="66" t="s">
        <v>62</v>
      </c>
      <c r="D58" s="215">
        <v>1543</v>
      </c>
      <c r="E58" s="216"/>
      <c r="F58" s="22">
        <f>VLOOKUP(A58,Prices!A:C,3,FALSE)</f>
        <v>1767</v>
      </c>
      <c r="G58" s="35"/>
      <c r="H58" s="35"/>
      <c r="I58" s="35"/>
    </row>
    <row r="59" spans="1:8" ht="12.75">
      <c r="A59" s="21" t="s">
        <v>52</v>
      </c>
      <c r="B59" s="6" t="s">
        <v>54</v>
      </c>
      <c r="C59" s="6" t="s">
        <v>56</v>
      </c>
      <c r="D59" s="217">
        <v>3150</v>
      </c>
      <c r="E59" s="218"/>
      <c r="F59" s="22">
        <f>VLOOKUP(A59,Prices!A:C,3,FALSE)</f>
        <v>2371</v>
      </c>
      <c r="G59" s="35"/>
      <c r="H59" s="36"/>
    </row>
    <row r="60" spans="1:8" ht="12.75">
      <c r="A60" s="21" t="s">
        <v>53</v>
      </c>
      <c r="B60" s="6" t="s">
        <v>55</v>
      </c>
      <c r="C60" s="6" t="s">
        <v>57</v>
      </c>
      <c r="D60" s="217">
        <v>3470</v>
      </c>
      <c r="E60" s="218"/>
      <c r="F60" s="22">
        <f>VLOOKUP(A60,Prices!A:C,3,FALSE)</f>
        <v>2672</v>
      </c>
      <c r="G60" s="35"/>
      <c r="H60" s="36"/>
    </row>
    <row r="61" spans="1:9" ht="12.75">
      <c r="A61" s="52"/>
      <c r="B61" s="52"/>
      <c r="C61" s="52"/>
      <c r="D61" s="35"/>
      <c r="E61" s="36"/>
      <c r="F61" s="45"/>
      <c r="G61" s="35"/>
      <c r="H61" s="35"/>
      <c r="I61" s="36"/>
    </row>
    <row r="62" ht="13.5" thickBot="1"/>
    <row r="63" spans="1:9" ht="18" customHeight="1">
      <c r="A63" s="61" t="s">
        <v>31</v>
      </c>
      <c r="B63" s="62" t="s">
        <v>13</v>
      </c>
      <c r="C63" s="62" t="s">
        <v>14</v>
      </c>
      <c r="D63" s="62" t="s">
        <v>15</v>
      </c>
      <c r="E63" s="62" t="s">
        <v>16</v>
      </c>
      <c r="F63" s="62" t="s">
        <v>17</v>
      </c>
      <c r="G63" s="62" t="s">
        <v>18</v>
      </c>
      <c r="H63" s="62" t="s">
        <v>19</v>
      </c>
      <c r="I63" s="63" t="s">
        <v>26</v>
      </c>
    </row>
    <row r="64" spans="1:9" ht="12.75">
      <c r="A64" s="16" t="s">
        <v>2</v>
      </c>
      <c r="B64" s="11">
        <v>610</v>
      </c>
      <c r="C64" s="11">
        <v>620</v>
      </c>
      <c r="D64" s="11">
        <v>1056</v>
      </c>
      <c r="E64" s="11">
        <v>150</v>
      </c>
      <c r="F64" s="11">
        <v>311</v>
      </c>
      <c r="G64" s="11">
        <v>551</v>
      </c>
      <c r="H64" s="11">
        <v>701</v>
      </c>
      <c r="I64" s="69">
        <v>922</v>
      </c>
    </row>
    <row r="65" spans="1:9" ht="12.75">
      <c r="A65" s="56" t="s">
        <v>4</v>
      </c>
      <c r="B65" s="9">
        <v>610</v>
      </c>
      <c r="C65" s="9">
        <v>620</v>
      </c>
      <c r="D65" s="9">
        <v>1329</v>
      </c>
      <c r="E65" s="9">
        <v>150</v>
      </c>
      <c r="F65" s="9">
        <v>311</v>
      </c>
      <c r="G65" s="9">
        <v>651</v>
      </c>
      <c r="H65" s="9">
        <v>801</v>
      </c>
      <c r="I65" s="55">
        <v>1195</v>
      </c>
    </row>
    <row r="66" spans="1:9" ht="12.75">
      <c r="A66" s="56" t="s">
        <v>7</v>
      </c>
      <c r="B66" s="9">
        <v>650</v>
      </c>
      <c r="C66" s="9">
        <v>675</v>
      </c>
      <c r="D66" s="9">
        <v>1560</v>
      </c>
      <c r="E66" s="9">
        <v>148</v>
      </c>
      <c r="F66" s="9">
        <v>338</v>
      </c>
      <c r="G66" s="9">
        <v>828</v>
      </c>
      <c r="H66" s="9">
        <v>978</v>
      </c>
      <c r="I66" s="55">
        <v>1408</v>
      </c>
    </row>
    <row r="67" spans="1:9" ht="12.75">
      <c r="A67" s="56" t="s">
        <v>9</v>
      </c>
      <c r="B67" s="9">
        <v>750</v>
      </c>
      <c r="C67" s="9">
        <v>775</v>
      </c>
      <c r="D67" s="9">
        <v>1553</v>
      </c>
      <c r="E67" s="9">
        <v>162</v>
      </c>
      <c r="F67" s="9">
        <v>392</v>
      </c>
      <c r="G67" s="9">
        <v>782</v>
      </c>
      <c r="H67" s="9">
        <v>932</v>
      </c>
      <c r="I67" s="55">
        <v>1387</v>
      </c>
    </row>
    <row r="68" spans="1:9" ht="12.75">
      <c r="A68" s="67" t="s">
        <v>11</v>
      </c>
      <c r="B68" s="68">
        <v>750</v>
      </c>
      <c r="C68" s="68">
        <v>775</v>
      </c>
      <c r="D68" s="68">
        <v>1818</v>
      </c>
      <c r="E68" s="68">
        <v>162</v>
      </c>
      <c r="F68" s="68">
        <v>392</v>
      </c>
      <c r="G68" s="68">
        <v>932</v>
      </c>
      <c r="H68" s="68">
        <v>1082</v>
      </c>
      <c r="I68" s="55">
        <v>1652</v>
      </c>
    </row>
    <row r="69" spans="1:9" ht="12.75">
      <c r="A69" s="67" t="s">
        <v>59</v>
      </c>
      <c r="B69" s="68">
        <v>808</v>
      </c>
      <c r="C69" s="68">
        <v>833</v>
      </c>
      <c r="D69" s="68">
        <v>1749</v>
      </c>
      <c r="E69" s="68">
        <v>140</v>
      </c>
      <c r="F69" s="68">
        <v>370</v>
      </c>
      <c r="G69" s="68">
        <v>910</v>
      </c>
      <c r="H69" s="68">
        <v>1270</v>
      </c>
      <c r="I69" s="166">
        <v>1630</v>
      </c>
    </row>
    <row r="70" spans="1:9" ht="12.75">
      <c r="A70" s="56" t="s">
        <v>52</v>
      </c>
      <c r="B70" s="9">
        <v>880</v>
      </c>
      <c r="C70" s="9">
        <v>925</v>
      </c>
      <c r="D70" s="9">
        <v>1865</v>
      </c>
      <c r="E70" s="9">
        <v>191</v>
      </c>
      <c r="F70" s="9">
        <v>371</v>
      </c>
      <c r="G70" s="9">
        <v>971</v>
      </c>
      <c r="H70" s="9">
        <v>1676</v>
      </c>
      <c r="I70" s="55">
        <v>1630</v>
      </c>
    </row>
    <row r="71" spans="1:9" ht="13.5" thickBot="1">
      <c r="A71" s="167" t="s">
        <v>53</v>
      </c>
      <c r="B71" s="168">
        <v>880</v>
      </c>
      <c r="C71" s="168">
        <v>925</v>
      </c>
      <c r="D71" s="168">
        <v>2245</v>
      </c>
      <c r="E71" s="168">
        <v>191</v>
      </c>
      <c r="F71" s="168">
        <v>371</v>
      </c>
      <c r="G71" s="168">
        <v>1121</v>
      </c>
      <c r="H71" s="168">
        <v>2056</v>
      </c>
      <c r="I71" s="169">
        <v>1630</v>
      </c>
    </row>
    <row r="72" spans="1:6" ht="18">
      <c r="A72" s="219" t="s">
        <v>197</v>
      </c>
      <c r="B72" s="219"/>
      <c r="C72" s="220"/>
      <c r="D72" s="221"/>
      <c r="E72" s="221"/>
      <c r="F72" s="221"/>
    </row>
    <row r="73" spans="5:8" ht="13.5" thickBot="1">
      <c r="E73" s="26"/>
      <c r="F73" s="26"/>
      <c r="G73" s="26"/>
      <c r="H73" s="26"/>
    </row>
    <row r="74" spans="1:7" ht="18">
      <c r="A74" s="222" t="s">
        <v>198</v>
      </c>
      <c r="B74" s="223"/>
      <c r="C74" s="62" t="s">
        <v>0</v>
      </c>
      <c r="D74" s="60" t="s">
        <v>230</v>
      </c>
      <c r="E74" s="29"/>
      <c r="F74" s="26"/>
      <c r="G74" s="26"/>
    </row>
    <row r="75" spans="1:7" ht="17.25" customHeight="1">
      <c r="A75" s="211" t="s">
        <v>123</v>
      </c>
      <c r="B75" s="212"/>
      <c r="C75" s="174" t="s">
        <v>120</v>
      </c>
      <c r="D75" s="172">
        <f>VLOOKUP(C75,Prices!A:C,3,FALSE)</f>
        <v>60.4</v>
      </c>
      <c r="G75" s="26"/>
    </row>
    <row r="76" spans="1:7" ht="18">
      <c r="A76" s="211" t="s">
        <v>122</v>
      </c>
      <c r="B76" s="212"/>
      <c r="C76" s="174" t="s">
        <v>121</v>
      </c>
      <c r="D76" s="172">
        <f>VLOOKUP(C76,Prices!A:C,3,FALSE)</f>
        <v>5.2</v>
      </c>
      <c r="E76" s="29"/>
      <c r="F76" s="26"/>
      <c r="G76" s="26"/>
    </row>
    <row r="77" spans="1:7" ht="18">
      <c r="A77" s="211" t="s">
        <v>226</v>
      </c>
      <c r="B77" s="212"/>
      <c r="C77" s="174">
        <v>2012050</v>
      </c>
      <c r="D77" s="172">
        <f>VLOOKUP(C77,Prices!A:C,3,FALSE)</f>
        <v>17</v>
      </c>
      <c r="E77" s="29"/>
      <c r="F77" s="26"/>
      <c r="G77" s="26"/>
    </row>
    <row r="78" spans="1:7" ht="18.75" thickBot="1">
      <c r="A78" s="213" t="s">
        <v>227</v>
      </c>
      <c r="B78" s="214"/>
      <c r="C78" s="175">
        <v>31264</v>
      </c>
      <c r="D78" s="173">
        <f>VLOOKUP(C78,Prices!A:C,3,FALSE)</f>
        <v>3.6</v>
      </c>
      <c r="E78" s="29"/>
      <c r="F78" s="26"/>
      <c r="G78" s="26"/>
    </row>
    <row r="79" spans="3:8" ht="18">
      <c r="C79" s="29"/>
      <c r="D79" s="29"/>
      <c r="E79" s="29"/>
      <c r="F79" s="29"/>
      <c r="G79" s="26"/>
      <c r="H79" s="26"/>
    </row>
    <row r="81" spans="3:8" ht="18">
      <c r="C81" s="29"/>
      <c r="D81" s="29"/>
      <c r="E81" s="29"/>
      <c r="F81" s="29"/>
      <c r="G81" s="26"/>
      <c r="H81" s="26"/>
    </row>
    <row r="82" spans="3:8" ht="18">
      <c r="C82" s="29"/>
      <c r="D82" s="29"/>
      <c r="E82" s="29"/>
      <c r="F82" s="29"/>
      <c r="G82" s="26"/>
      <c r="H82" s="26"/>
    </row>
    <row r="83" spans="3:8" ht="18">
      <c r="C83" s="29"/>
      <c r="D83" s="29"/>
      <c r="E83" s="29"/>
      <c r="F83" s="29"/>
      <c r="G83" s="26"/>
      <c r="H83" s="26"/>
    </row>
    <row r="84" spans="3:8" ht="18">
      <c r="C84" s="29"/>
      <c r="D84" s="29"/>
      <c r="E84" s="29"/>
      <c r="F84" s="29"/>
      <c r="G84" s="26"/>
      <c r="H84" s="26"/>
    </row>
    <row r="85" spans="3:8" ht="18">
      <c r="C85" s="29"/>
      <c r="D85" s="29"/>
      <c r="E85" s="29"/>
      <c r="F85" s="29"/>
      <c r="G85" s="26"/>
      <c r="H85" s="26"/>
    </row>
    <row r="86" spans="3:8" ht="18">
      <c r="C86" s="29"/>
      <c r="D86" s="29"/>
      <c r="E86" s="29"/>
      <c r="F86" s="29"/>
      <c r="G86" s="26"/>
      <c r="H86" s="26"/>
    </row>
    <row r="87" spans="3:8" ht="18">
      <c r="C87" s="29"/>
      <c r="D87" s="29"/>
      <c r="E87" s="29"/>
      <c r="F87" s="29"/>
      <c r="G87" s="26"/>
      <c r="H87" s="26"/>
    </row>
    <row r="88" spans="3:8" ht="18">
      <c r="C88" s="29"/>
      <c r="D88" s="29"/>
      <c r="E88" s="29"/>
      <c r="F88" s="29"/>
      <c r="G88" s="26"/>
      <c r="H88" s="26"/>
    </row>
    <row r="90" spans="1:5" ht="12.75">
      <c r="A90" s="3"/>
      <c r="B90" s="3"/>
      <c r="C90" s="2"/>
      <c r="D90" s="3"/>
      <c r="E90" s="4"/>
    </row>
    <row r="91" spans="1:5" ht="12.75">
      <c r="A91" s="3"/>
      <c r="B91" s="3"/>
      <c r="C91" s="2"/>
      <c r="D91" s="3"/>
      <c r="E91" s="4"/>
    </row>
    <row r="92" spans="1:5" ht="12.75">
      <c r="A92" s="3"/>
      <c r="B92" s="3"/>
      <c r="C92" s="2"/>
      <c r="D92" s="3"/>
      <c r="E92" s="4"/>
    </row>
    <row r="93" spans="1:5" ht="12.75">
      <c r="A93" s="3"/>
      <c r="B93" s="3"/>
      <c r="C93" s="3"/>
      <c r="D93" s="3"/>
      <c r="E93" s="4"/>
    </row>
    <row r="94" spans="1:5" ht="12.75">
      <c r="A94" s="3"/>
      <c r="B94" s="3"/>
      <c r="C94" s="3"/>
      <c r="D94" s="3"/>
      <c r="E94" s="4"/>
    </row>
    <row r="95" spans="1:5" ht="12.75">
      <c r="A95" s="3"/>
      <c r="B95" s="3"/>
      <c r="C95" s="3"/>
      <c r="D95" s="3"/>
      <c r="E95" s="4"/>
    </row>
    <row r="96" spans="1:5" ht="12.75">
      <c r="A96" s="3"/>
      <c r="B96" s="3"/>
      <c r="C96" s="3"/>
      <c r="D96" s="3"/>
      <c r="E96" s="4"/>
    </row>
    <row r="97" spans="1:5" ht="12.75">
      <c r="A97" s="3"/>
      <c r="B97" s="3"/>
      <c r="C97" s="3"/>
      <c r="D97" s="3"/>
      <c r="E97" s="4"/>
    </row>
    <row r="98" spans="1:5" ht="12.75">
      <c r="A98" s="3"/>
      <c r="B98" s="3"/>
      <c r="C98" s="3"/>
      <c r="D98" s="3"/>
      <c r="E98" s="4"/>
    </row>
    <row r="99" spans="1:5" ht="12.75">
      <c r="A99" s="3"/>
      <c r="B99" s="3"/>
      <c r="C99" s="3"/>
      <c r="D99" s="3"/>
      <c r="E99" s="4"/>
    </row>
    <row r="100" spans="1:5" ht="12.75">
      <c r="A100" s="3"/>
      <c r="B100" s="3"/>
      <c r="C100" s="3"/>
      <c r="D100" s="3"/>
      <c r="E100" s="4"/>
    </row>
    <row r="101" spans="1:5" ht="12.75">
      <c r="A101" s="3"/>
      <c r="B101" s="3"/>
      <c r="C101" s="3"/>
      <c r="D101" s="3"/>
      <c r="E101" s="4"/>
    </row>
    <row r="102" spans="1:5" ht="12.75">
      <c r="A102" s="3"/>
      <c r="B102" s="3"/>
      <c r="C102" s="3"/>
      <c r="D102" s="3"/>
      <c r="E102" s="4"/>
    </row>
    <row r="103" spans="1:5" ht="12.75">
      <c r="A103" s="3"/>
      <c r="B103" s="3"/>
      <c r="C103" s="3"/>
      <c r="D103" s="3"/>
      <c r="E103" s="4"/>
    </row>
    <row r="104" spans="1:5" ht="12.75">
      <c r="A104" s="3"/>
      <c r="B104" s="3"/>
      <c r="C104" s="3"/>
      <c r="D104" s="3"/>
      <c r="E104" s="4"/>
    </row>
    <row r="105" spans="1:5" ht="12.75">
      <c r="A105" s="3"/>
      <c r="B105" s="3"/>
      <c r="C105" s="3"/>
      <c r="D105" s="3"/>
      <c r="E105" s="4"/>
    </row>
    <row r="106" spans="1:5" ht="12.75">
      <c r="A106" s="3"/>
      <c r="B106" s="3"/>
      <c r="C106" s="3"/>
      <c r="D106" s="3"/>
      <c r="E106" s="4"/>
    </row>
    <row r="107" spans="1:5" ht="12.75">
      <c r="A107" s="3"/>
      <c r="B107" s="3"/>
      <c r="C107" s="3"/>
      <c r="D107" s="3"/>
      <c r="E107" s="4"/>
    </row>
    <row r="108" spans="1:5" ht="12.75">
      <c r="A108" s="3"/>
      <c r="B108" s="3"/>
      <c r="C108" s="3"/>
      <c r="D108" s="3"/>
      <c r="E108" s="4"/>
    </row>
    <row r="109" spans="1:5" ht="12.75">
      <c r="A109" s="3"/>
      <c r="B109" s="3"/>
      <c r="C109" s="3"/>
      <c r="D109" s="3"/>
      <c r="E109" s="4"/>
    </row>
    <row r="110" spans="1:5" ht="12.75">
      <c r="A110" s="3"/>
      <c r="B110" s="3"/>
      <c r="C110" s="3"/>
      <c r="D110" s="3"/>
      <c r="E110" s="4"/>
    </row>
    <row r="111" spans="1:5" ht="12.75">
      <c r="A111" s="3"/>
      <c r="B111" s="3"/>
      <c r="C111" s="3"/>
      <c r="D111" s="3"/>
      <c r="E111" s="4"/>
    </row>
    <row r="112" spans="1:5" ht="12.75">
      <c r="A112" s="3"/>
      <c r="B112" s="3"/>
      <c r="C112" s="3"/>
      <c r="D112" s="3"/>
      <c r="E112" s="4"/>
    </row>
    <row r="113" spans="1:5" ht="12.75">
      <c r="A113" s="3"/>
      <c r="B113" s="3"/>
      <c r="C113" s="3"/>
      <c r="D113" s="3"/>
      <c r="E113" s="4"/>
    </row>
    <row r="114" spans="1:5" ht="12.75">
      <c r="A114" s="3"/>
      <c r="B114" s="3"/>
      <c r="C114" s="3"/>
      <c r="D114" s="3"/>
      <c r="E114" s="4"/>
    </row>
    <row r="115" spans="1:5" ht="12.75">
      <c r="A115" s="3"/>
      <c r="B115" s="3"/>
      <c r="C115" s="3"/>
      <c r="D115" s="3"/>
      <c r="E115" s="4"/>
    </row>
    <row r="116" spans="1:5" ht="12.75">
      <c r="A116" s="3"/>
      <c r="B116" s="3"/>
      <c r="C116" s="3"/>
      <c r="D116" s="3"/>
      <c r="E116" s="4"/>
    </row>
    <row r="117" spans="1:5" ht="12.75">
      <c r="A117" s="3"/>
      <c r="B117" s="3"/>
      <c r="C117" s="3"/>
      <c r="D117" s="3"/>
      <c r="E117" s="4"/>
    </row>
    <row r="118" spans="1:5" ht="12.75">
      <c r="A118" s="3"/>
      <c r="B118" s="3"/>
      <c r="C118" s="3"/>
      <c r="D118" s="3"/>
      <c r="E118" s="4"/>
    </row>
    <row r="119" spans="1:5" ht="12.75">
      <c r="A119" s="3"/>
      <c r="B119" s="3"/>
      <c r="C119" s="3"/>
      <c r="D119" s="3"/>
      <c r="E119" s="4"/>
    </row>
    <row r="120" spans="1:5" ht="12.75">
      <c r="A120" s="3"/>
      <c r="B120" s="3"/>
      <c r="C120" s="3"/>
      <c r="D120" s="3"/>
      <c r="E120" s="4"/>
    </row>
    <row r="121" spans="1:5" ht="12.75">
      <c r="A121" s="3"/>
      <c r="B121" s="3"/>
      <c r="C121" s="3"/>
      <c r="D121" s="3"/>
      <c r="E121" s="4"/>
    </row>
    <row r="122" spans="1:5" ht="12.75">
      <c r="A122" s="3"/>
      <c r="B122" s="3"/>
      <c r="C122" s="3"/>
      <c r="D122" s="3"/>
      <c r="E122" s="4"/>
    </row>
    <row r="123" spans="1:5" ht="12.75">
      <c r="A123" s="3"/>
      <c r="B123" s="3"/>
      <c r="C123" s="3"/>
      <c r="D123" s="3"/>
      <c r="E123" s="4"/>
    </row>
    <row r="124" spans="1:5" ht="12.75">
      <c r="A124" s="3"/>
      <c r="B124" s="3"/>
      <c r="C124" s="3"/>
      <c r="D124" s="3"/>
      <c r="E124" s="4"/>
    </row>
    <row r="125" spans="1:5" ht="12.75">
      <c r="A125" s="3"/>
      <c r="B125" s="3"/>
      <c r="C125" s="3"/>
      <c r="D125" s="3"/>
      <c r="E125" s="4"/>
    </row>
    <row r="126" spans="1:5" ht="12.75">
      <c r="A126" s="3"/>
      <c r="B126" s="3"/>
      <c r="C126" s="3"/>
      <c r="D126" s="3"/>
      <c r="E126" s="4"/>
    </row>
    <row r="127" spans="1:5" ht="12.75">
      <c r="A127" s="3"/>
      <c r="B127" s="3"/>
      <c r="C127" s="3"/>
      <c r="D127" s="3"/>
      <c r="E127" s="4"/>
    </row>
    <row r="128" spans="1:5" ht="12.75">
      <c r="A128" s="3"/>
      <c r="B128" s="3"/>
      <c r="C128" s="3"/>
      <c r="D128" s="3"/>
      <c r="E128" s="4"/>
    </row>
    <row r="129" spans="1:5" ht="12.75">
      <c r="A129" s="3"/>
      <c r="B129" s="3"/>
      <c r="C129" s="3"/>
      <c r="D129" s="3"/>
      <c r="E129" s="4"/>
    </row>
    <row r="130" spans="1:5" ht="12.75">
      <c r="A130" s="3"/>
      <c r="B130" s="3"/>
      <c r="C130" s="3"/>
      <c r="D130" s="3"/>
      <c r="E130" s="4"/>
    </row>
    <row r="131" spans="1:5" ht="12.75">
      <c r="A131" s="3"/>
      <c r="B131" s="3"/>
      <c r="C131" s="3"/>
      <c r="D131" s="3"/>
      <c r="E131" s="4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</sheetData>
  <sheetProtection/>
  <mergeCells count="17">
    <mergeCell ref="B16:H16"/>
    <mergeCell ref="D56:E56"/>
    <mergeCell ref="D57:E57"/>
    <mergeCell ref="D52:E52"/>
    <mergeCell ref="D53:E53"/>
    <mergeCell ref="D54:E54"/>
    <mergeCell ref="D55:E55"/>
    <mergeCell ref="A76:B76"/>
    <mergeCell ref="A77:B77"/>
    <mergeCell ref="A78:B78"/>
    <mergeCell ref="D58:E58"/>
    <mergeCell ref="D59:E59"/>
    <mergeCell ref="D60:E60"/>
    <mergeCell ref="A72:B72"/>
    <mergeCell ref="C72:F72"/>
    <mergeCell ref="A74:B74"/>
    <mergeCell ref="A75:B75"/>
  </mergeCells>
  <printOptions/>
  <pageMargins left="0.5905511811023623" right="0.1968503937007874" top="0.36" bottom="0.984251968503937" header="0.1968503937007874" footer="0.3937007874015748"/>
  <pageSetup horizontalDpi="600" verticalDpi="600" orientation="portrait" paperSize="9" scale="72" r:id="rId4"/>
  <headerFooter alignWithMargins="0"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менеджерам&amp;R&amp;P/&amp;N</oddFooter>
  </headerFooter>
  <drawing r:id="rId3"/>
  <legacyDrawing r:id="rId2"/>
  <oleObjects>
    <oleObject progId="Photoshop.Image.8" shapeId="8521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6:J107"/>
  <sheetViews>
    <sheetView view="pageBreakPreview" zoomScaleSheetLayoutView="100" zoomScalePageLayoutView="0" workbookViewId="0" topLeftCell="A1">
      <selection activeCell="D61" sqref="D61"/>
    </sheetView>
  </sheetViews>
  <sheetFormatPr defaultColWidth="9.140625" defaultRowHeight="12.75"/>
  <cols>
    <col min="1" max="1" width="15.421875" style="0" customWidth="1"/>
    <col min="2" max="2" width="17.00390625" style="0" customWidth="1"/>
    <col min="3" max="3" width="14.140625" style="0" customWidth="1"/>
    <col min="4" max="4" width="12.7109375" style="0" customWidth="1"/>
    <col min="5" max="5" width="8.57421875" style="0" customWidth="1"/>
    <col min="6" max="6" width="10.421875" style="0" customWidth="1"/>
    <col min="8" max="8" width="8.28125" style="0" customWidth="1"/>
    <col min="9" max="9" width="8.140625" style="0" customWidth="1"/>
    <col min="10" max="10" width="12.28125" style="0" customWidth="1"/>
    <col min="11" max="11" width="5.140625" style="0" customWidth="1"/>
  </cols>
  <sheetData>
    <row r="16" spans="1:10" ht="18">
      <c r="A16" s="220" t="s">
        <v>66</v>
      </c>
      <c r="B16" s="220"/>
      <c r="C16" s="220"/>
      <c r="D16" s="220"/>
      <c r="E16" s="220"/>
      <c r="F16" s="220"/>
      <c r="G16" s="220"/>
      <c r="H16" s="220"/>
      <c r="I16" s="220"/>
      <c r="J16" s="220"/>
    </row>
    <row r="17" spans="3:7" ht="18">
      <c r="C17" s="29"/>
      <c r="D17" s="29"/>
      <c r="E17" s="29"/>
      <c r="F17" s="29"/>
      <c r="G17" s="26"/>
    </row>
    <row r="18" spans="3:7" ht="18">
      <c r="C18" s="29"/>
      <c r="D18" s="29"/>
      <c r="E18" s="29"/>
      <c r="F18" s="29"/>
      <c r="G18" s="26"/>
    </row>
    <row r="19" spans="3:7" ht="18">
      <c r="C19" s="29"/>
      <c r="D19" s="29"/>
      <c r="E19" s="29"/>
      <c r="F19" s="29"/>
      <c r="G19" s="26"/>
    </row>
    <row r="20" spans="3:7" ht="18">
      <c r="C20" s="29"/>
      <c r="D20" s="29"/>
      <c r="E20" s="29"/>
      <c r="F20" s="29"/>
      <c r="G20" s="26"/>
    </row>
    <row r="21" spans="3:6" ht="18">
      <c r="C21" s="29"/>
      <c r="D21" s="29"/>
      <c r="E21" s="31"/>
      <c r="F21" s="31"/>
    </row>
    <row r="22" spans="3:6" ht="12" customHeight="1">
      <c r="C22" s="29"/>
      <c r="D22" s="29"/>
      <c r="E22" s="31"/>
      <c r="F22" s="31"/>
    </row>
    <row r="23" spans="3:6" ht="18">
      <c r="C23" s="29"/>
      <c r="D23" s="29"/>
      <c r="E23" s="31"/>
      <c r="F23" s="31"/>
    </row>
    <row r="24" spans="3:6" ht="18">
      <c r="C24" s="29"/>
      <c r="D24" s="29"/>
      <c r="E24" s="31"/>
      <c r="F24" s="31"/>
    </row>
    <row r="25" spans="3:6" ht="18">
      <c r="C25" s="29"/>
      <c r="D25" s="29"/>
      <c r="E25" s="31"/>
      <c r="F25" s="31"/>
    </row>
    <row r="26" spans="3:6" ht="18">
      <c r="C26" s="29"/>
      <c r="D26" s="29"/>
      <c r="E26" s="31"/>
      <c r="F26" s="31"/>
    </row>
    <row r="27" spans="3:6" ht="18">
      <c r="C27" s="29"/>
      <c r="D27" s="29"/>
      <c r="E27" s="31"/>
      <c r="F27" s="31"/>
    </row>
    <row r="28" spans="3:6" ht="18">
      <c r="C28" s="29"/>
      <c r="D28" s="29"/>
      <c r="E28" s="31"/>
      <c r="F28" s="31"/>
    </row>
    <row r="29" spans="3:6" ht="18">
      <c r="C29" s="29"/>
      <c r="D29" s="29"/>
      <c r="E29" s="31"/>
      <c r="F29" s="31"/>
    </row>
    <row r="30" spans="3:6" ht="18">
      <c r="C30" s="29"/>
      <c r="D30" s="29"/>
      <c r="E30" s="31"/>
      <c r="F30" s="31"/>
    </row>
    <row r="31" spans="3:6" ht="18">
      <c r="C31" s="29"/>
      <c r="D31" s="29"/>
      <c r="E31" s="31"/>
      <c r="F31" s="31"/>
    </row>
    <row r="32" spans="3:6" ht="18">
      <c r="C32" s="29"/>
      <c r="D32" s="29"/>
      <c r="E32" s="31"/>
      <c r="F32" s="31"/>
    </row>
    <row r="33" spans="3:6" ht="14.25" customHeight="1">
      <c r="C33" s="29"/>
      <c r="D33" s="29"/>
      <c r="E33" s="31"/>
      <c r="F33" s="31"/>
    </row>
    <row r="34" spans="3:6" ht="14.25" customHeight="1">
      <c r="C34" s="29"/>
      <c r="D34" s="29"/>
      <c r="E34" s="31"/>
      <c r="F34" s="31"/>
    </row>
    <row r="35" spans="3:6" ht="14.25" customHeight="1">
      <c r="C35" s="29"/>
      <c r="D35" s="29"/>
      <c r="E35" s="31"/>
      <c r="F35" s="31"/>
    </row>
    <row r="36" spans="3:6" ht="14.25" customHeight="1">
      <c r="C36" s="29"/>
      <c r="D36" s="29"/>
      <c r="E36" s="31"/>
      <c r="F36" s="31"/>
    </row>
    <row r="37" spans="3:6" ht="14.25" customHeight="1">
      <c r="C37" s="29"/>
      <c r="D37" s="29"/>
      <c r="E37" s="31"/>
      <c r="F37" s="31"/>
    </row>
    <row r="38" spans="3:6" ht="14.25" customHeight="1">
      <c r="C38" s="29"/>
      <c r="D38" s="29"/>
      <c r="E38" s="31"/>
      <c r="F38" s="31"/>
    </row>
    <row r="39" spans="3:6" ht="14.25" customHeight="1">
      <c r="C39" s="29"/>
      <c r="D39" s="29"/>
      <c r="E39" s="31"/>
      <c r="F39" s="31"/>
    </row>
    <row r="40" spans="3:6" ht="14.25" customHeight="1">
      <c r="C40" s="29"/>
      <c r="D40" s="29"/>
      <c r="E40" s="31"/>
      <c r="F40" s="31"/>
    </row>
    <row r="41" spans="3:6" ht="14.25" customHeight="1">
      <c r="C41" s="29"/>
      <c r="D41" s="29"/>
      <c r="E41" s="31"/>
      <c r="F41" s="31"/>
    </row>
    <row r="42" spans="3:9" ht="12.75" customHeight="1" thickBot="1">
      <c r="C42" s="29"/>
      <c r="D42" s="29"/>
      <c r="E42" s="30"/>
      <c r="F42" s="30"/>
      <c r="H42" s="28"/>
      <c r="I42" s="33"/>
    </row>
    <row r="43" spans="1:9" ht="39.75" customHeight="1">
      <c r="A43" s="61" t="s">
        <v>0</v>
      </c>
      <c r="B43" s="58" t="s">
        <v>1</v>
      </c>
      <c r="C43" s="64" t="s">
        <v>42</v>
      </c>
      <c r="D43" s="64" t="s">
        <v>43</v>
      </c>
      <c r="E43" s="224" t="s">
        <v>44</v>
      </c>
      <c r="F43" s="225"/>
      <c r="G43" s="60" t="s">
        <v>79</v>
      </c>
      <c r="H43" s="60" t="s">
        <v>230</v>
      </c>
      <c r="I43" s="72"/>
    </row>
    <row r="44" spans="1:9" ht="12.75" customHeight="1" hidden="1">
      <c r="A44" s="21" t="s">
        <v>32</v>
      </c>
      <c r="B44" s="6" t="s">
        <v>5</v>
      </c>
      <c r="C44" s="6" t="s">
        <v>41</v>
      </c>
      <c r="D44" s="27" t="s">
        <v>40</v>
      </c>
      <c r="E44" s="226" t="s">
        <v>46</v>
      </c>
      <c r="F44" s="227"/>
      <c r="G44" s="70"/>
      <c r="H44" s="22">
        <f>Prices!E17</f>
        <v>0</v>
      </c>
      <c r="I44" s="34"/>
    </row>
    <row r="45" spans="1:9" ht="12.75">
      <c r="A45" s="21" t="s">
        <v>63</v>
      </c>
      <c r="B45" s="6" t="s">
        <v>8</v>
      </c>
      <c r="C45" s="6" t="s">
        <v>45</v>
      </c>
      <c r="D45" s="27">
        <v>44</v>
      </c>
      <c r="E45" s="226" t="s">
        <v>47</v>
      </c>
      <c r="F45" s="227"/>
      <c r="G45" s="6" t="s">
        <v>80</v>
      </c>
      <c r="H45" s="22">
        <f>VLOOKUP(A45,Prices!A:C,3,FALSE)</f>
        <v>1269</v>
      </c>
      <c r="I45" s="34"/>
    </row>
    <row r="46" spans="1:9" ht="12.75">
      <c r="A46" s="21" t="s">
        <v>64</v>
      </c>
      <c r="B46" s="6" t="s">
        <v>10</v>
      </c>
      <c r="C46" s="6" t="s">
        <v>45</v>
      </c>
      <c r="D46" s="27">
        <v>55</v>
      </c>
      <c r="E46" s="226" t="s">
        <v>48</v>
      </c>
      <c r="F46" s="227"/>
      <c r="G46" s="6" t="s">
        <v>81</v>
      </c>
      <c r="H46" s="22">
        <f>VLOOKUP(A46,Prices!A:C,3,FALSE)</f>
        <v>1489</v>
      </c>
      <c r="I46" s="34"/>
    </row>
    <row r="47" spans="1:9" ht="12.75">
      <c r="A47" s="21" t="s">
        <v>65</v>
      </c>
      <c r="B47" s="6" t="s">
        <v>12</v>
      </c>
      <c r="C47" s="6" t="s">
        <v>45</v>
      </c>
      <c r="D47" s="27">
        <v>63</v>
      </c>
      <c r="E47" s="226" t="s">
        <v>49</v>
      </c>
      <c r="F47" s="227"/>
      <c r="G47" s="6" t="s">
        <v>82</v>
      </c>
      <c r="H47" s="22">
        <f>VLOOKUP(A47,Prices!A:C,3,FALSE)</f>
        <v>1565</v>
      </c>
      <c r="I47" s="34"/>
    </row>
    <row r="48" spans="1:10" ht="12.75">
      <c r="A48" s="21" t="s">
        <v>77</v>
      </c>
      <c r="B48" s="6" t="s">
        <v>54</v>
      </c>
      <c r="C48" s="6" t="s">
        <v>68</v>
      </c>
      <c r="D48" s="27" t="s">
        <v>69</v>
      </c>
      <c r="E48" s="226" t="s">
        <v>70</v>
      </c>
      <c r="F48" s="227"/>
      <c r="G48" s="6" t="s">
        <v>71</v>
      </c>
      <c r="H48" s="22">
        <f>VLOOKUP(A48,Prices!A:C,3,FALSE)</f>
        <v>2669</v>
      </c>
      <c r="I48" s="34"/>
      <c r="J48" s="34"/>
    </row>
    <row r="49" spans="1:10" ht="13.5" thickBot="1">
      <c r="A49" s="24" t="s">
        <v>78</v>
      </c>
      <c r="B49" s="25" t="s">
        <v>55</v>
      </c>
      <c r="C49" s="25" t="s">
        <v>73</v>
      </c>
      <c r="D49" s="53" t="s">
        <v>74</v>
      </c>
      <c r="E49" s="230" t="s">
        <v>75</v>
      </c>
      <c r="F49" s="231"/>
      <c r="G49" s="25" t="s">
        <v>76</v>
      </c>
      <c r="H49" s="23">
        <f>VLOOKUP(A49,Prices!A:C,3,FALSE)</f>
        <v>2938</v>
      </c>
      <c r="I49" s="34"/>
      <c r="J49" s="34"/>
    </row>
    <row r="50" ht="13.5" thickBot="1">
      <c r="I50" s="28"/>
    </row>
    <row r="51" spans="1:10" ht="21" customHeight="1">
      <c r="A51" s="61" t="s">
        <v>31</v>
      </c>
      <c r="B51" s="62" t="s">
        <v>14</v>
      </c>
      <c r="C51" s="62" t="s">
        <v>15</v>
      </c>
      <c r="D51" s="62" t="s">
        <v>16</v>
      </c>
      <c r="E51" s="62" t="s">
        <v>17</v>
      </c>
      <c r="F51" s="62" t="s">
        <v>18</v>
      </c>
      <c r="G51" s="62" t="s">
        <v>37</v>
      </c>
      <c r="H51" s="62" t="s">
        <v>26</v>
      </c>
      <c r="I51" s="62" t="s">
        <v>38</v>
      </c>
      <c r="J51" s="63" t="s">
        <v>39</v>
      </c>
    </row>
    <row r="52" spans="1:10" ht="12.75" hidden="1">
      <c r="A52" s="15" t="s">
        <v>32</v>
      </c>
      <c r="B52" s="13">
        <v>620</v>
      </c>
      <c r="C52" s="13">
        <v>1329</v>
      </c>
      <c r="D52" s="13">
        <v>150</v>
      </c>
      <c r="E52" s="13">
        <v>261</v>
      </c>
      <c r="F52" s="13">
        <v>581</v>
      </c>
      <c r="G52" s="13">
        <v>747</v>
      </c>
      <c r="H52" s="13">
        <v>841</v>
      </c>
      <c r="I52" s="13">
        <v>1041</v>
      </c>
      <c r="J52" s="71">
        <v>1195</v>
      </c>
    </row>
    <row r="53" spans="1:10" ht="12.75">
      <c r="A53" s="32" t="s">
        <v>33</v>
      </c>
      <c r="B53" s="7">
        <v>675</v>
      </c>
      <c r="C53" s="7">
        <v>1560</v>
      </c>
      <c r="D53" s="7">
        <v>148</v>
      </c>
      <c r="E53" s="7">
        <v>288</v>
      </c>
      <c r="F53" s="7">
        <v>693</v>
      </c>
      <c r="G53" s="7">
        <v>859</v>
      </c>
      <c r="H53" s="7">
        <v>956</v>
      </c>
      <c r="I53" s="7">
        <v>1225</v>
      </c>
      <c r="J53" s="69">
        <v>1408</v>
      </c>
    </row>
    <row r="54" spans="1:10" ht="12.75">
      <c r="A54" s="54" t="s">
        <v>34</v>
      </c>
      <c r="B54" s="9">
        <v>775</v>
      </c>
      <c r="C54" s="9">
        <v>1553</v>
      </c>
      <c r="D54" s="9">
        <v>162</v>
      </c>
      <c r="E54" s="9">
        <v>322</v>
      </c>
      <c r="F54" s="9">
        <v>722</v>
      </c>
      <c r="G54" s="9">
        <v>879</v>
      </c>
      <c r="H54" s="9">
        <v>977</v>
      </c>
      <c r="I54" s="9">
        <v>1177</v>
      </c>
      <c r="J54" s="55">
        <v>1387</v>
      </c>
    </row>
    <row r="55" spans="1:10" ht="12.75">
      <c r="A55" s="32" t="s">
        <v>35</v>
      </c>
      <c r="B55" s="7">
        <v>775</v>
      </c>
      <c r="C55" s="7">
        <v>1818</v>
      </c>
      <c r="D55" s="7">
        <v>162</v>
      </c>
      <c r="E55" s="7">
        <v>322</v>
      </c>
      <c r="F55" s="7">
        <v>872</v>
      </c>
      <c r="G55" s="7">
        <v>1072</v>
      </c>
      <c r="H55" s="7">
        <v>1172</v>
      </c>
      <c r="I55" s="7">
        <v>1372</v>
      </c>
      <c r="J55" s="69">
        <v>1652</v>
      </c>
    </row>
    <row r="56" spans="1:10" ht="12.75">
      <c r="A56" s="54" t="s">
        <v>67</v>
      </c>
      <c r="B56" s="9">
        <v>925</v>
      </c>
      <c r="C56" s="9">
        <v>1865</v>
      </c>
      <c r="D56" s="9">
        <v>191</v>
      </c>
      <c r="E56" s="9">
        <v>371</v>
      </c>
      <c r="F56" s="9">
        <v>971</v>
      </c>
      <c r="G56" s="9">
        <v>1071</v>
      </c>
      <c r="H56" s="9">
        <v>1251</v>
      </c>
      <c r="I56" s="9">
        <v>1461</v>
      </c>
      <c r="J56" s="55">
        <v>1676</v>
      </c>
    </row>
    <row r="57" spans="1:10" ht="13.5" thickBot="1">
      <c r="A57" s="50" t="s">
        <v>72</v>
      </c>
      <c r="B57" s="12">
        <v>925</v>
      </c>
      <c r="C57" s="12">
        <v>2245</v>
      </c>
      <c r="D57" s="12">
        <v>191</v>
      </c>
      <c r="E57" s="12">
        <v>371</v>
      </c>
      <c r="F57" s="12">
        <v>1121</v>
      </c>
      <c r="G57" s="12">
        <v>1231</v>
      </c>
      <c r="H57" s="12">
        <v>1431</v>
      </c>
      <c r="I57" s="12">
        <v>1831</v>
      </c>
      <c r="J57" s="14">
        <v>2056</v>
      </c>
    </row>
    <row r="60" spans="1:2" ht="13.5" thickBot="1">
      <c r="A60" s="147" t="s">
        <v>199</v>
      </c>
      <c r="B60" s="148"/>
    </row>
    <row r="61" spans="1:4" ht="12.75">
      <c r="A61" s="228" t="s">
        <v>198</v>
      </c>
      <c r="B61" s="229"/>
      <c r="C61" s="64" t="s">
        <v>0</v>
      </c>
      <c r="D61" s="60" t="s">
        <v>230</v>
      </c>
    </row>
    <row r="62" spans="1:4" ht="12.75">
      <c r="A62" s="21" t="s">
        <v>123</v>
      </c>
      <c r="B62" s="6"/>
      <c r="C62" s="6" t="s">
        <v>120</v>
      </c>
      <c r="D62" s="154">
        <f>VLOOKUP(C62,Prices!A:C,3,FALSE)</f>
        <v>60.4</v>
      </c>
    </row>
    <row r="63" spans="1:4" ht="12.75">
      <c r="A63" s="21" t="s">
        <v>122</v>
      </c>
      <c r="B63" s="6"/>
      <c r="C63" s="6" t="s">
        <v>121</v>
      </c>
      <c r="D63" s="154">
        <f>VLOOKUP(C63,Prices!A:C,3,FALSE)</f>
        <v>5.2</v>
      </c>
    </row>
    <row r="64" spans="1:4" ht="12.75">
      <c r="A64" s="212" t="s">
        <v>226</v>
      </c>
      <c r="B64" s="212"/>
      <c r="C64" s="146">
        <v>2012050</v>
      </c>
      <c r="D64" s="154">
        <f>VLOOKUP(C64,Prices!A:C,3,FALSE)</f>
        <v>17</v>
      </c>
    </row>
    <row r="65" spans="1:4" ht="15">
      <c r="A65" s="212" t="s">
        <v>227</v>
      </c>
      <c r="B65" s="212"/>
      <c r="C65" s="171">
        <v>31264</v>
      </c>
      <c r="D65" s="154">
        <f>VLOOKUP(C65,Prices!A:C,3,FALSE)</f>
        <v>3.6</v>
      </c>
    </row>
    <row r="66" spans="1:5" ht="12.75">
      <c r="A66" s="3"/>
      <c r="B66" s="3"/>
      <c r="C66" s="3"/>
      <c r="D66" s="3"/>
      <c r="E66" s="4"/>
    </row>
    <row r="67" spans="1:5" ht="12.75">
      <c r="A67" s="3"/>
      <c r="B67" s="3"/>
      <c r="C67" s="3"/>
      <c r="D67" s="3"/>
      <c r="E67" s="4"/>
    </row>
    <row r="68" spans="1:5" ht="12.75">
      <c r="A68" s="3"/>
      <c r="B68" s="3"/>
      <c r="C68" s="3"/>
      <c r="D68" s="3"/>
      <c r="E68" s="4"/>
    </row>
    <row r="69" spans="1:5" ht="12.75">
      <c r="A69" s="3"/>
      <c r="B69" s="3"/>
      <c r="C69" s="3"/>
      <c r="D69" s="3"/>
      <c r="E69" s="4"/>
    </row>
    <row r="70" spans="1:5" ht="12.75">
      <c r="A70" s="3"/>
      <c r="B70" s="3"/>
      <c r="C70" s="3"/>
      <c r="D70" s="3"/>
      <c r="E70" s="4"/>
    </row>
    <row r="71" spans="1:5" ht="12.75">
      <c r="A71" s="3"/>
      <c r="B71" s="3"/>
      <c r="C71" s="3"/>
      <c r="D71" s="3"/>
      <c r="E71" s="4"/>
    </row>
    <row r="72" spans="1:5" ht="12.75">
      <c r="A72" s="3"/>
      <c r="B72" s="3"/>
      <c r="C72" s="3"/>
      <c r="D72" s="3"/>
      <c r="E72" s="4"/>
    </row>
    <row r="73" spans="1:5" ht="12.75">
      <c r="A73" s="3"/>
      <c r="B73" s="3"/>
      <c r="C73" s="3"/>
      <c r="D73" s="3"/>
      <c r="E73" s="4"/>
    </row>
    <row r="74" spans="1:5" ht="12.75">
      <c r="A74" s="3"/>
      <c r="B74" s="3"/>
      <c r="C74" s="3"/>
      <c r="D74" s="3"/>
      <c r="E74" s="4"/>
    </row>
    <row r="75" spans="1:5" ht="12.75">
      <c r="A75" s="3"/>
      <c r="B75" s="3"/>
      <c r="C75" s="3"/>
      <c r="D75" s="3"/>
      <c r="E75" s="4"/>
    </row>
    <row r="76" spans="1:5" ht="12.75">
      <c r="A76" s="3"/>
      <c r="B76" s="3"/>
      <c r="C76" s="3"/>
      <c r="D76" s="3"/>
      <c r="E76" s="4"/>
    </row>
    <row r="77" spans="1:5" ht="12.75">
      <c r="A77" s="3"/>
      <c r="B77" s="3"/>
      <c r="C77" s="3"/>
      <c r="D77" s="3"/>
      <c r="E77" s="4"/>
    </row>
    <row r="78" spans="1:5" ht="12.75">
      <c r="A78" s="3"/>
      <c r="B78" s="3"/>
      <c r="C78" s="3"/>
      <c r="D78" s="3"/>
      <c r="E78" s="4"/>
    </row>
    <row r="79" spans="1:5" ht="12.75">
      <c r="A79" s="3"/>
      <c r="B79" s="3"/>
      <c r="C79" s="3"/>
      <c r="D79" s="3"/>
      <c r="E79" s="4"/>
    </row>
    <row r="80" spans="1:5" ht="12.75">
      <c r="A80" s="3"/>
      <c r="B80" s="3"/>
      <c r="C80" s="3"/>
      <c r="D80" s="3"/>
      <c r="E80" s="4"/>
    </row>
    <row r="81" spans="1:5" ht="12.75">
      <c r="A81" s="3"/>
      <c r="B81" s="3"/>
      <c r="C81" s="3"/>
      <c r="D81" s="3"/>
      <c r="E81" s="4"/>
    </row>
    <row r="82" spans="1:5" ht="12.75">
      <c r="A82" s="3"/>
      <c r="B82" s="3"/>
      <c r="C82" s="3"/>
      <c r="D82" s="3"/>
      <c r="E82" s="4"/>
    </row>
    <row r="83" spans="1:5" ht="12.75">
      <c r="A83" s="3"/>
      <c r="B83" s="3"/>
      <c r="C83" s="3"/>
      <c r="D83" s="3"/>
      <c r="E83" s="4"/>
    </row>
    <row r="84" spans="1:5" ht="12.75">
      <c r="A84" s="3"/>
      <c r="B84" s="3"/>
      <c r="C84" s="3"/>
      <c r="D84" s="3"/>
      <c r="E84" s="4"/>
    </row>
    <row r="85" spans="1:5" ht="12.75">
      <c r="A85" s="3"/>
      <c r="B85" s="3"/>
      <c r="C85" s="3"/>
      <c r="D85" s="3"/>
      <c r="E85" s="4"/>
    </row>
    <row r="86" spans="1:5" ht="12.75">
      <c r="A86" s="3"/>
      <c r="B86" s="3"/>
      <c r="C86" s="3"/>
      <c r="D86" s="3"/>
      <c r="E86" s="4"/>
    </row>
    <row r="87" spans="1:5" ht="12.75">
      <c r="A87" s="3"/>
      <c r="B87" s="3"/>
      <c r="C87" s="3"/>
      <c r="D87" s="3"/>
      <c r="E87" s="4"/>
    </row>
    <row r="88" spans="1:5" ht="12.75">
      <c r="A88" s="3"/>
      <c r="B88" s="3"/>
      <c r="C88" s="3"/>
      <c r="D88" s="3"/>
      <c r="E88" s="4"/>
    </row>
    <row r="89" spans="1:5" ht="12.75">
      <c r="A89" s="3"/>
      <c r="B89" s="3"/>
      <c r="C89" s="3"/>
      <c r="D89" s="3"/>
      <c r="E89" s="4"/>
    </row>
    <row r="90" spans="1:5" ht="12.75">
      <c r="A90" s="3"/>
      <c r="B90" s="3"/>
      <c r="C90" s="3"/>
      <c r="D90" s="3"/>
      <c r="E90" s="4"/>
    </row>
    <row r="91" spans="1:5" ht="12.75">
      <c r="A91" s="3"/>
      <c r="B91" s="3"/>
      <c r="C91" s="3"/>
      <c r="D91" s="3"/>
      <c r="E91" s="4"/>
    </row>
    <row r="92" spans="1:5" ht="12.75">
      <c r="A92" s="3"/>
      <c r="B92" s="3"/>
      <c r="C92" s="3"/>
      <c r="D92" s="3"/>
      <c r="E92" s="4"/>
    </row>
    <row r="93" spans="1:5" ht="12.75">
      <c r="A93" s="3"/>
      <c r="B93" s="3"/>
      <c r="C93" s="3"/>
      <c r="D93" s="3"/>
      <c r="E93" s="4"/>
    </row>
    <row r="94" spans="1:5" ht="12.75">
      <c r="A94" s="3"/>
      <c r="B94" s="3"/>
      <c r="C94" s="3"/>
      <c r="D94" s="3"/>
      <c r="E94" s="4"/>
    </row>
    <row r="95" spans="1:5" ht="12.75">
      <c r="A95" s="3"/>
      <c r="B95" s="3"/>
      <c r="C95" s="3"/>
      <c r="D95" s="3"/>
      <c r="E95" s="4"/>
    </row>
    <row r="96" spans="1:5" ht="12.75">
      <c r="A96" s="3"/>
      <c r="B96" s="3"/>
      <c r="C96" s="3"/>
      <c r="D96" s="3"/>
      <c r="E96" s="4"/>
    </row>
    <row r="97" spans="1:5" ht="12.75">
      <c r="A97" s="3"/>
      <c r="B97" s="3"/>
      <c r="C97" s="3"/>
      <c r="D97" s="3"/>
      <c r="E97" s="4"/>
    </row>
    <row r="98" spans="1:5" ht="12.75">
      <c r="A98" s="3"/>
      <c r="B98" s="3"/>
      <c r="C98" s="3"/>
      <c r="D98" s="3"/>
      <c r="E98" s="4"/>
    </row>
    <row r="99" spans="1:5" ht="12.75">
      <c r="A99" s="3"/>
      <c r="B99" s="3"/>
      <c r="C99" s="3"/>
      <c r="D99" s="3"/>
      <c r="E99" s="4"/>
    </row>
    <row r="100" spans="1:5" ht="12.75">
      <c r="A100" s="3"/>
      <c r="B100" s="3"/>
      <c r="C100" s="3"/>
      <c r="D100" s="3"/>
      <c r="E100" s="4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</sheetData>
  <sheetProtection/>
  <mergeCells count="11">
    <mergeCell ref="E48:F48"/>
    <mergeCell ref="A64:B64"/>
    <mergeCell ref="A65:B65"/>
    <mergeCell ref="A16:J16"/>
    <mergeCell ref="E45:F45"/>
    <mergeCell ref="E46:F46"/>
    <mergeCell ref="A61:B61"/>
    <mergeCell ref="E49:F49"/>
    <mergeCell ref="E47:F47"/>
    <mergeCell ref="E43:F43"/>
    <mergeCell ref="E44:F44"/>
  </mergeCells>
  <printOptions/>
  <pageMargins left="0.5905511811023623" right="0.1968503937007874" top="0.36" bottom="0.984251968503937" header="0.1968503937007874" footer="0.3937007874015748"/>
  <pageSetup horizontalDpi="600" verticalDpi="600" orientation="portrait" paperSize="9" scale="79" r:id="rId4"/>
  <headerFooter alignWithMargins="0"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менеджерам&amp;R&amp;P/&amp;N</oddFooter>
  </headerFooter>
  <drawing r:id="rId3"/>
  <legacyDrawing r:id="rId2"/>
  <oleObjects>
    <oleObject progId="Photoshop.Image.8" shapeId="8819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6:J95"/>
  <sheetViews>
    <sheetView view="pageBreakPreview" zoomScaleSheetLayoutView="100" zoomScalePageLayoutView="0" workbookViewId="0" topLeftCell="A1">
      <selection activeCell="F35" sqref="F35"/>
    </sheetView>
  </sheetViews>
  <sheetFormatPr defaultColWidth="9.140625" defaultRowHeight="12.75"/>
  <cols>
    <col min="1" max="1" width="15.421875" style="0" customWidth="1"/>
    <col min="2" max="2" width="17.00390625" style="0" customWidth="1"/>
    <col min="3" max="3" width="14.140625" style="0" customWidth="1"/>
    <col min="4" max="4" width="12.7109375" style="0" customWidth="1"/>
    <col min="5" max="5" width="9.7109375" style="0" bestFit="1" customWidth="1"/>
    <col min="6" max="6" width="10.421875" style="0" customWidth="1"/>
    <col min="8" max="8" width="8.28125" style="0" customWidth="1"/>
    <col min="9" max="9" width="8.140625" style="0" customWidth="1"/>
    <col min="10" max="10" width="12.28125" style="0" customWidth="1"/>
    <col min="11" max="11" width="5.140625" style="0" customWidth="1"/>
  </cols>
  <sheetData>
    <row r="16" spans="1:10" ht="18">
      <c r="A16" s="220" t="s">
        <v>58</v>
      </c>
      <c r="B16" s="220"/>
      <c r="C16" s="220"/>
      <c r="D16" s="220"/>
      <c r="E16" s="220"/>
      <c r="F16" s="220"/>
      <c r="G16" s="220"/>
      <c r="H16" s="220"/>
      <c r="I16" s="220"/>
      <c r="J16" s="220"/>
    </row>
    <row r="17" spans="5:8" ht="12.75">
      <c r="E17" s="26"/>
      <c r="F17" s="26"/>
      <c r="G17" s="26"/>
      <c r="H17" s="26"/>
    </row>
    <row r="18" spans="3:8" ht="18">
      <c r="C18" s="29"/>
      <c r="D18" s="29"/>
      <c r="E18" s="29"/>
      <c r="F18" s="29"/>
      <c r="G18" s="26"/>
      <c r="H18" s="26"/>
    </row>
    <row r="19" spans="3:8" ht="18">
      <c r="C19" s="29"/>
      <c r="D19" s="29"/>
      <c r="E19" s="29"/>
      <c r="F19" s="29"/>
      <c r="G19" s="26"/>
      <c r="H19" s="26"/>
    </row>
    <row r="20" spans="3:8" ht="18">
      <c r="C20" s="29"/>
      <c r="D20" s="29"/>
      <c r="E20" s="29"/>
      <c r="F20" s="29"/>
      <c r="G20" s="26"/>
      <c r="H20" s="26"/>
    </row>
    <row r="21" spans="3:8" ht="18">
      <c r="C21" s="29"/>
      <c r="D21" s="29"/>
      <c r="E21" s="29"/>
      <c r="F21" s="29"/>
      <c r="G21" s="26"/>
      <c r="H21" s="26"/>
    </row>
    <row r="22" spans="3:8" ht="11.25" customHeight="1">
      <c r="C22" s="29"/>
      <c r="D22" s="29"/>
      <c r="E22" s="29"/>
      <c r="F22" s="29"/>
      <c r="G22" s="26"/>
      <c r="H22" s="26"/>
    </row>
    <row r="23" spans="3:8" ht="18">
      <c r="C23" s="29"/>
      <c r="D23" s="29"/>
      <c r="E23" s="29"/>
      <c r="F23" s="29"/>
      <c r="G23" s="26"/>
      <c r="H23" s="26"/>
    </row>
    <row r="24" spans="3:8" ht="18">
      <c r="C24" s="29"/>
      <c r="D24" s="29"/>
      <c r="E24" s="29"/>
      <c r="F24" s="29"/>
      <c r="G24" s="26"/>
      <c r="H24" s="26"/>
    </row>
    <row r="26" spans="3:8" ht="18">
      <c r="C26" s="29"/>
      <c r="D26" s="29"/>
      <c r="E26" s="29"/>
      <c r="F26" s="29"/>
      <c r="G26" s="26"/>
      <c r="H26" s="26"/>
    </row>
    <row r="27" spans="3:8" ht="18">
      <c r="C27" s="29"/>
      <c r="D27" s="29"/>
      <c r="E27" s="29"/>
      <c r="F27" s="29"/>
      <c r="G27" s="26"/>
      <c r="H27" s="26"/>
    </row>
    <row r="28" spans="3:8" ht="18">
      <c r="C28" s="29"/>
      <c r="D28" s="29"/>
      <c r="E28" s="29"/>
      <c r="F28" s="29"/>
      <c r="G28" s="26"/>
      <c r="H28" s="26"/>
    </row>
    <row r="29" spans="3:8" ht="18">
      <c r="C29" s="29"/>
      <c r="D29" s="29"/>
      <c r="E29" s="29"/>
      <c r="F29" s="29"/>
      <c r="G29" s="26"/>
      <c r="H29" s="26"/>
    </row>
    <row r="30" spans="3:8" ht="18">
      <c r="C30" s="29"/>
      <c r="D30" s="29"/>
      <c r="E30" s="29"/>
      <c r="F30" s="29"/>
      <c r="G30" s="26"/>
      <c r="H30" s="26"/>
    </row>
    <row r="31" spans="3:8" ht="18">
      <c r="C31" s="29"/>
      <c r="D31" s="29"/>
      <c r="E31" s="29"/>
      <c r="F31" s="29"/>
      <c r="G31" s="26"/>
      <c r="H31" s="26"/>
    </row>
    <row r="32" spans="3:8" ht="18">
      <c r="C32" s="29"/>
      <c r="D32" s="29"/>
      <c r="E32" s="29"/>
      <c r="F32" s="29"/>
      <c r="G32" s="26"/>
      <c r="H32" s="26"/>
    </row>
    <row r="33" spans="3:8" ht="18">
      <c r="C33" s="29"/>
      <c r="D33" s="29"/>
      <c r="E33" s="29"/>
      <c r="F33" s="29"/>
      <c r="G33" s="26"/>
      <c r="H33" s="26"/>
    </row>
    <row r="34" ht="13.5" thickBot="1"/>
    <row r="35" spans="1:6" ht="26.25" thickBot="1">
      <c r="A35" s="17" t="s">
        <v>0</v>
      </c>
      <c r="B35" s="18" t="s">
        <v>1</v>
      </c>
      <c r="C35" s="19" t="s">
        <v>25</v>
      </c>
      <c r="D35" s="232" t="s">
        <v>50</v>
      </c>
      <c r="E35" s="233"/>
      <c r="F35" s="60" t="s">
        <v>230</v>
      </c>
    </row>
    <row r="36" spans="1:6" ht="15" customHeight="1">
      <c r="A36" s="41" t="s">
        <v>27</v>
      </c>
      <c r="B36" s="42" t="s">
        <v>29</v>
      </c>
      <c r="C36" s="42" t="s">
        <v>30</v>
      </c>
      <c r="D36" s="234">
        <v>780</v>
      </c>
      <c r="E36" s="235"/>
      <c r="F36" s="38">
        <f>VLOOKUP(A36,Prices!A:C,3,FALSE)</f>
        <v>613</v>
      </c>
    </row>
    <row r="37" spans="1:6" ht="17.25" customHeight="1" thickBot="1">
      <c r="A37" s="24" t="s">
        <v>28</v>
      </c>
      <c r="B37" s="25" t="s">
        <v>3</v>
      </c>
      <c r="C37" s="25" t="s">
        <v>30</v>
      </c>
      <c r="D37" s="236">
        <v>780</v>
      </c>
      <c r="E37" s="237"/>
      <c r="F37" s="23">
        <f>VLOOKUP(A37,Prices!A:C,3,FALSE)</f>
        <v>671</v>
      </c>
    </row>
    <row r="38" spans="1:7" ht="12.75">
      <c r="A38" s="43"/>
      <c r="B38" s="44"/>
      <c r="C38" s="44"/>
      <c r="D38" s="35"/>
      <c r="E38" s="36"/>
      <c r="F38" s="45"/>
      <c r="G38" s="35"/>
    </row>
    <row r="39" spans="1:7" ht="12.75">
      <c r="A39" s="43" t="s">
        <v>203</v>
      </c>
      <c r="B39" s="149"/>
      <c r="C39" s="149"/>
      <c r="D39" s="35"/>
      <c r="E39" s="150"/>
      <c r="F39" s="45"/>
      <c r="G39" s="35"/>
    </row>
    <row r="40" spans="1:7" ht="12.75">
      <c r="A40" s="238" t="s">
        <v>204</v>
      </c>
      <c r="B40" s="239"/>
      <c r="C40" s="239"/>
      <c r="D40" s="239"/>
      <c r="E40" s="239"/>
      <c r="F40" s="239"/>
      <c r="G40" s="239"/>
    </row>
    <row r="41" spans="6:10" ht="18.75" customHeight="1" thickBot="1">
      <c r="F41" s="49" t="s">
        <v>36</v>
      </c>
      <c r="G41" s="57" t="s">
        <v>36</v>
      </c>
      <c r="H41" s="49"/>
      <c r="I41" s="49"/>
      <c r="J41" s="49"/>
    </row>
    <row r="42" spans="1:10" ht="14.25" customHeight="1" thickBot="1">
      <c r="A42" s="61" t="s">
        <v>31</v>
      </c>
      <c r="B42" s="61" t="s">
        <v>13</v>
      </c>
      <c r="C42" s="61" t="s">
        <v>14</v>
      </c>
      <c r="D42" s="61" t="s">
        <v>15</v>
      </c>
      <c r="E42" s="61" t="s">
        <v>51</v>
      </c>
      <c r="F42" s="48"/>
      <c r="G42" s="48" t="s">
        <v>36</v>
      </c>
      <c r="H42" s="48"/>
      <c r="I42" s="48"/>
      <c r="J42" s="48"/>
    </row>
    <row r="43" spans="1:7" ht="16.5" customHeight="1">
      <c r="A43" s="41" t="s">
        <v>27</v>
      </c>
      <c r="B43" s="46">
        <v>845</v>
      </c>
      <c r="C43" s="46">
        <v>561</v>
      </c>
      <c r="D43" s="46">
        <v>576</v>
      </c>
      <c r="E43" s="47">
        <v>54</v>
      </c>
      <c r="F43" s="48"/>
      <c r="G43" s="48" t="s">
        <v>36</v>
      </c>
    </row>
    <row r="44" spans="1:5" ht="13.5" thickBot="1">
      <c r="A44" s="24" t="s">
        <v>28</v>
      </c>
      <c r="B44" s="12">
        <v>1045</v>
      </c>
      <c r="C44" s="12">
        <v>561</v>
      </c>
      <c r="D44" s="12">
        <v>576</v>
      </c>
      <c r="E44" s="14">
        <v>64</v>
      </c>
    </row>
    <row r="47" spans="1:5" ht="12.75">
      <c r="A47" s="3"/>
      <c r="B47" s="3"/>
      <c r="C47" s="2"/>
      <c r="D47" s="3"/>
      <c r="E47" s="4"/>
    </row>
    <row r="48" spans="1:5" ht="12.75">
      <c r="A48" s="3"/>
      <c r="B48" s="3"/>
      <c r="C48" s="2"/>
      <c r="D48" s="3"/>
      <c r="E48" s="4"/>
    </row>
    <row r="49" spans="1:5" ht="12.75">
      <c r="A49" s="3"/>
      <c r="B49" s="3"/>
      <c r="C49" s="2"/>
      <c r="D49" s="3"/>
      <c r="E49" s="4"/>
    </row>
    <row r="50" spans="1:5" ht="12.75">
      <c r="A50" s="3"/>
      <c r="B50" s="3"/>
      <c r="C50" s="3"/>
      <c r="D50" s="3"/>
      <c r="E50" s="4"/>
    </row>
    <row r="51" spans="1:5" ht="12.75">
      <c r="A51" s="3"/>
      <c r="B51" s="3"/>
      <c r="C51" s="3"/>
      <c r="D51" s="3"/>
      <c r="E51" s="4"/>
    </row>
    <row r="52" spans="1:5" ht="12.75">
      <c r="A52" s="3"/>
      <c r="B52" s="3"/>
      <c r="C52" s="3"/>
      <c r="D52" s="3"/>
      <c r="E52" s="4"/>
    </row>
    <row r="53" spans="1:5" ht="12.75">
      <c r="A53" s="3"/>
      <c r="B53" s="3"/>
      <c r="C53" s="3"/>
      <c r="D53" s="3"/>
      <c r="E53" s="4"/>
    </row>
    <row r="54" spans="1:5" ht="12.75">
      <c r="A54" s="3"/>
      <c r="B54" s="3"/>
      <c r="C54" s="3"/>
      <c r="D54" s="3"/>
      <c r="E54" s="4"/>
    </row>
    <row r="55" spans="1:5" ht="12.75">
      <c r="A55" s="3"/>
      <c r="B55" s="3"/>
      <c r="C55" s="3"/>
      <c r="D55" s="3"/>
      <c r="E55" s="4"/>
    </row>
    <row r="56" spans="1:5" ht="12.75">
      <c r="A56" s="3"/>
      <c r="B56" s="3"/>
      <c r="C56" s="3"/>
      <c r="D56" s="3"/>
      <c r="E56" s="4"/>
    </row>
    <row r="57" spans="1:5" ht="12.75">
      <c r="A57" s="3"/>
      <c r="B57" s="3"/>
      <c r="C57" s="3"/>
      <c r="D57" s="3"/>
      <c r="E57" s="4"/>
    </row>
    <row r="58" spans="1:5" ht="12.75">
      <c r="A58" s="3"/>
      <c r="B58" s="3"/>
      <c r="C58" s="3"/>
      <c r="D58" s="3"/>
      <c r="E58" s="4"/>
    </row>
    <row r="59" spans="1:5" ht="12.75">
      <c r="A59" s="3"/>
      <c r="B59" s="3"/>
      <c r="C59" s="3"/>
      <c r="D59" s="3"/>
      <c r="E59" s="4"/>
    </row>
    <row r="60" spans="1:5" ht="12.75">
      <c r="A60" s="3"/>
      <c r="B60" s="3"/>
      <c r="C60" s="3"/>
      <c r="D60" s="3"/>
      <c r="E60" s="4"/>
    </row>
    <row r="61" spans="1:5" ht="12.75">
      <c r="A61" s="3"/>
      <c r="B61" s="3"/>
      <c r="C61" s="3"/>
      <c r="D61" s="3"/>
      <c r="E61" s="4"/>
    </row>
    <row r="62" spans="1:5" ht="12.75">
      <c r="A62" s="3"/>
      <c r="B62" s="3"/>
      <c r="C62" s="3"/>
      <c r="D62" s="3"/>
      <c r="E62" s="4"/>
    </row>
    <row r="63" spans="1:5" ht="12.75">
      <c r="A63" s="3"/>
      <c r="B63" s="3"/>
      <c r="C63" s="3"/>
      <c r="D63" s="3"/>
      <c r="E63" s="4"/>
    </row>
    <row r="64" spans="1:5" ht="12.75">
      <c r="A64" s="3"/>
      <c r="B64" s="3"/>
      <c r="C64" s="3"/>
      <c r="D64" s="3"/>
      <c r="E64" s="4"/>
    </row>
    <row r="65" spans="1:5" ht="12.75">
      <c r="A65" s="3"/>
      <c r="B65" s="3"/>
      <c r="C65" s="3"/>
      <c r="D65" s="3"/>
      <c r="E65" s="4"/>
    </row>
    <row r="66" spans="1:5" ht="12.75">
      <c r="A66" s="3"/>
      <c r="B66" s="3"/>
      <c r="C66" s="3"/>
      <c r="D66" s="3"/>
      <c r="E66" s="4"/>
    </row>
    <row r="67" spans="1:5" ht="12.75">
      <c r="A67" s="3"/>
      <c r="B67" s="3"/>
      <c r="C67" s="3"/>
      <c r="D67" s="3"/>
      <c r="E67" s="4"/>
    </row>
    <row r="68" spans="1:5" ht="12.75">
      <c r="A68" s="3"/>
      <c r="B68" s="3"/>
      <c r="C68" s="3"/>
      <c r="D68" s="3"/>
      <c r="E68" s="4"/>
    </row>
    <row r="69" spans="1:5" ht="12.75">
      <c r="A69" s="3"/>
      <c r="B69" s="3"/>
      <c r="C69" s="3"/>
      <c r="D69" s="3"/>
      <c r="E69" s="4"/>
    </row>
    <row r="70" spans="1:5" ht="12.75">
      <c r="A70" s="3"/>
      <c r="B70" s="3"/>
      <c r="C70" s="3"/>
      <c r="D70" s="3"/>
      <c r="E70" s="4"/>
    </row>
    <row r="71" spans="1:5" ht="12.75">
      <c r="A71" s="3"/>
      <c r="B71" s="3"/>
      <c r="C71" s="3"/>
      <c r="D71" s="3"/>
      <c r="E71" s="4"/>
    </row>
    <row r="72" spans="1:5" ht="12.75">
      <c r="A72" s="3"/>
      <c r="B72" s="3"/>
      <c r="C72" s="3"/>
      <c r="D72" s="3"/>
      <c r="E72" s="4"/>
    </row>
    <row r="73" spans="1:5" ht="12.75">
      <c r="A73" s="3"/>
      <c r="B73" s="3"/>
      <c r="C73" s="3"/>
      <c r="D73" s="3"/>
      <c r="E73" s="4"/>
    </row>
    <row r="74" spans="1:5" ht="12.75">
      <c r="A74" s="3"/>
      <c r="B74" s="3"/>
      <c r="C74" s="3"/>
      <c r="D74" s="3"/>
      <c r="E74" s="4"/>
    </row>
    <row r="75" spans="1:5" ht="12.75">
      <c r="A75" s="3"/>
      <c r="B75" s="3"/>
      <c r="C75" s="3"/>
      <c r="D75" s="3"/>
      <c r="E75" s="4"/>
    </row>
    <row r="76" spans="1:5" ht="12.75">
      <c r="A76" s="3"/>
      <c r="B76" s="3"/>
      <c r="C76" s="3"/>
      <c r="D76" s="3"/>
      <c r="E76" s="4"/>
    </row>
    <row r="77" spans="1:5" ht="12.75">
      <c r="A77" s="3"/>
      <c r="B77" s="3"/>
      <c r="C77" s="3"/>
      <c r="D77" s="3"/>
      <c r="E77" s="4"/>
    </row>
    <row r="78" spans="1:5" ht="12.75">
      <c r="A78" s="3"/>
      <c r="B78" s="3"/>
      <c r="C78" s="3"/>
      <c r="D78" s="3"/>
      <c r="E78" s="4"/>
    </row>
    <row r="79" spans="1:5" ht="12.75">
      <c r="A79" s="3"/>
      <c r="B79" s="3"/>
      <c r="C79" s="3"/>
      <c r="D79" s="3"/>
      <c r="E79" s="4"/>
    </row>
    <row r="80" spans="1:5" ht="12.75">
      <c r="A80" s="3"/>
      <c r="B80" s="3"/>
      <c r="C80" s="3"/>
      <c r="D80" s="3"/>
      <c r="E80" s="4"/>
    </row>
    <row r="81" spans="1:5" ht="12.75">
      <c r="A81" s="3"/>
      <c r="B81" s="3"/>
      <c r="C81" s="3"/>
      <c r="D81" s="3"/>
      <c r="E81" s="4"/>
    </row>
    <row r="82" spans="1:5" ht="12.75">
      <c r="A82" s="3"/>
      <c r="B82" s="3"/>
      <c r="C82" s="3"/>
      <c r="D82" s="3"/>
      <c r="E82" s="4"/>
    </row>
    <row r="83" spans="1:5" ht="12.75">
      <c r="A83" s="3"/>
      <c r="B83" s="3"/>
      <c r="C83" s="3"/>
      <c r="D83" s="3"/>
      <c r="E83" s="4"/>
    </row>
    <row r="84" spans="1:5" ht="12.75">
      <c r="A84" s="3"/>
      <c r="B84" s="3"/>
      <c r="C84" s="3"/>
      <c r="D84" s="3"/>
      <c r="E84" s="4"/>
    </row>
    <row r="85" spans="1:5" ht="12.75">
      <c r="A85" s="3"/>
      <c r="B85" s="3"/>
      <c r="C85" s="3"/>
      <c r="D85" s="3"/>
      <c r="E85" s="4"/>
    </row>
    <row r="86" spans="1:5" ht="12.75">
      <c r="A86" s="3"/>
      <c r="B86" s="3"/>
      <c r="C86" s="3"/>
      <c r="D86" s="3"/>
      <c r="E86" s="4"/>
    </row>
    <row r="87" spans="1:5" ht="12.75">
      <c r="A87" s="3"/>
      <c r="B87" s="3"/>
      <c r="C87" s="3"/>
      <c r="D87" s="3"/>
      <c r="E87" s="4"/>
    </row>
    <row r="88" spans="1:5" ht="12.75">
      <c r="A88" s="3"/>
      <c r="B88" s="3"/>
      <c r="C88" s="3"/>
      <c r="D88" s="3"/>
      <c r="E88" s="4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</sheetData>
  <sheetProtection/>
  <mergeCells count="5">
    <mergeCell ref="D35:E35"/>
    <mergeCell ref="D36:E36"/>
    <mergeCell ref="D37:E37"/>
    <mergeCell ref="A16:J16"/>
    <mergeCell ref="A40:G40"/>
  </mergeCells>
  <printOptions/>
  <pageMargins left="0.5905511811023623" right="0.1968503937007874" top="0.36" bottom="0.984251968503937" header="0.1968503937007874" footer="0.3937007874015748"/>
  <pageSetup horizontalDpi="600" verticalDpi="600" orientation="portrait" paperSize="9" scale="83" r:id="rId2"/>
  <headerFooter alignWithMargins="0"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менеджерам&amp;R&amp;P/&amp;N</oddFooter>
  </headerFooter>
  <rowBreaks count="1" manualBreakCount="1">
    <brk id="47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7:J114"/>
  <sheetViews>
    <sheetView view="pageBreakPreview" zoomScaleSheetLayoutView="100" zoomScalePageLayoutView="0" workbookViewId="0" topLeftCell="A1">
      <selection activeCell="G77" sqref="G77"/>
    </sheetView>
  </sheetViews>
  <sheetFormatPr defaultColWidth="9.140625" defaultRowHeight="12.75"/>
  <cols>
    <col min="1" max="1" width="20.28125" style="0" customWidth="1"/>
    <col min="2" max="2" width="20.57421875" style="0" customWidth="1"/>
    <col min="3" max="3" width="14.140625" style="0" customWidth="1"/>
    <col min="4" max="4" width="12.7109375" style="0" customWidth="1"/>
    <col min="5" max="5" width="8.57421875" style="0" customWidth="1"/>
    <col min="6" max="6" width="10.421875" style="0" customWidth="1"/>
    <col min="8" max="8" width="8.28125" style="0" customWidth="1"/>
    <col min="9" max="9" width="8.140625" style="0" customWidth="1"/>
    <col min="10" max="10" width="12.28125" style="0" customWidth="1"/>
    <col min="11" max="11" width="6.28125" style="0" customWidth="1"/>
  </cols>
  <sheetData>
    <row r="17" spans="1:10" ht="18">
      <c r="A17" s="220" t="s">
        <v>196</v>
      </c>
      <c r="B17" s="220"/>
      <c r="C17" s="220"/>
      <c r="D17" s="220"/>
      <c r="E17" s="220"/>
      <c r="F17" s="220"/>
      <c r="G17" s="220"/>
      <c r="H17" s="220"/>
      <c r="I17" s="220"/>
      <c r="J17" s="220"/>
    </row>
    <row r="22" spans="3:7" ht="18">
      <c r="C22" s="29"/>
      <c r="D22" s="29"/>
      <c r="E22" s="29"/>
      <c r="F22" s="29"/>
      <c r="G22" s="26"/>
    </row>
    <row r="23" spans="3:7" ht="18">
      <c r="C23" s="29"/>
      <c r="D23" s="29"/>
      <c r="E23" s="29"/>
      <c r="F23" s="29"/>
      <c r="G23" s="26"/>
    </row>
    <row r="24" spans="3:7" ht="18">
      <c r="C24" s="29"/>
      <c r="D24" s="29"/>
      <c r="E24" s="29"/>
      <c r="F24" s="29"/>
      <c r="G24" s="26"/>
    </row>
    <row r="25" spans="3:7" ht="18">
      <c r="C25" s="29"/>
      <c r="D25" s="29"/>
      <c r="E25" s="29"/>
      <c r="F25" s="29"/>
      <c r="G25" s="26"/>
    </row>
    <row r="26" spans="3:6" ht="18">
      <c r="C26" s="29"/>
      <c r="D26" s="29"/>
      <c r="E26" s="31"/>
      <c r="F26" s="31"/>
    </row>
    <row r="27" spans="3:6" ht="18">
      <c r="C27" s="29"/>
      <c r="D27" s="29"/>
      <c r="E27" s="31"/>
      <c r="F27" s="31"/>
    </row>
    <row r="28" spans="3:6" ht="18">
      <c r="C28" s="29"/>
      <c r="D28" s="29"/>
      <c r="E28" s="31"/>
      <c r="F28" s="31"/>
    </row>
    <row r="29" spans="3:6" ht="18">
      <c r="C29" s="29"/>
      <c r="D29" s="29"/>
      <c r="E29" s="31"/>
      <c r="F29" s="31"/>
    </row>
    <row r="30" spans="3:6" ht="18">
      <c r="C30" s="29"/>
      <c r="D30" s="29"/>
      <c r="E30" s="31"/>
      <c r="F30" s="31"/>
    </row>
    <row r="31" spans="3:6" ht="18">
      <c r="C31" s="29"/>
      <c r="D31" s="29"/>
      <c r="E31" s="31"/>
      <c r="F31" s="31"/>
    </row>
    <row r="32" spans="3:6" ht="18">
      <c r="C32" s="29"/>
      <c r="D32" s="29"/>
      <c r="E32" s="31"/>
      <c r="F32" s="31"/>
    </row>
    <row r="33" spans="3:6" ht="18">
      <c r="C33" s="29"/>
      <c r="D33" s="29"/>
      <c r="E33" s="31"/>
      <c r="F33" s="31"/>
    </row>
    <row r="34" spans="3:6" ht="18">
      <c r="C34" s="29"/>
      <c r="D34" s="29"/>
      <c r="E34" s="31"/>
      <c r="F34" s="31"/>
    </row>
    <row r="35" spans="3:6" ht="18">
      <c r="C35" s="29"/>
      <c r="D35" s="29"/>
      <c r="E35" s="31"/>
      <c r="F35" s="31"/>
    </row>
    <row r="36" spans="3:6" ht="18">
      <c r="C36" s="29"/>
      <c r="D36" s="29"/>
      <c r="E36" s="31"/>
      <c r="F36" s="31"/>
    </row>
    <row r="37" spans="3:6" ht="18">
      <c r="C37" s="29"/>
      <c r="D37" s="29"/>
      <c r="E37" s="31"/>
      <c r="F37" s="31"/>
    </row>
    <row r="38" spans="3:6" ht="18">
      <c r="C38" s="29"/>
      <c r="D38" s="29"/>
      <c r="E38" s="31"/>
      <c r="F38" s="31"/>
    </row>
    <row r="39" spans="3:6" ht="18">
      <c r="C39" s="29"/>
      <c r="D39" s="29"/>
      <c r="E39" s="31"/>
      <c r="F39" s="31"/>
    </row>
    <row r="40" spans="3:6" ht="18">
      <c r="C40" s="29"/>
      <c r="D40" s="29"/>
      <c r="E40" s="31"/>
      <c r="F40" s="31"/>
    </row>
    <row r="41" spans="3:6" ht="18">
      <c r="C41" s="29"/>
      <c r="D41" s="29"/>
      <c r="E41" s="31"/>
      <c r="F41" s="31"/>
    </row>
    <row r="42" spans="3:6" ht="18">
      <c r="C42" s="29"/>
      <c r="D42" s="29"/>
      <c r="E42" s="31"/>
      <c r="F42" s="31"/>
    </row>
    <row r="43" spans="3:6" ht="18">
      <c r="C43" s="29"/>
      <c r="D43" s="29"/>
      <c r="E43" s="31"/>
      <c r="F43" s="31"/>
    </row>
    <row r="44" spans="3:9" ht="12.75" customHeight="1" thickBot="1">
      <c r="C44" s="29"/>
      <c r="D44" s="29"/>
      <c r="E44" s="30"/>
      <c r="F44" s="30"/>
      <c r="H44" s="33"/>
      <c r="I44" s="33"/>
    </row>
    <row r="45" spans="1:8" ht="25.5">
      <c r="A45" s="76" t="s">
        <v>0</v>
      </c>
      <c r="B45" s="77" t="s">
        <v>1</v>
      </c>
      <c r="C45" s="20" t="s">
        <v>25</v>
      </c>
      <c r="D45" s="232" t="s">
        <v>50</v>
      </c>
      <c r="E45" s="244"/>
      <c r="F45" s="78" t="s">
        <v>83</v>
      </c>
      <c r="G45" s="60" t="s">
        <v>230</v>
      </c>
      <c r="H45" s="75"/>
    </row>
    <row r="46" spans="1:7" ht="12.75">
      <c r="A46" s="138" t="s">
        <v>187</v>
      </c>
      <c r="B46" s="80" t="s">
        <v>97</v>
      </c>
      <c r="C46" s="80" t="s">
        <v>21</v>
      </c>
      <c r="D46" s="240">
        <v>663</v>
      </c>
      <c r="E46" s="241"/>
      <c r="F46" s="7">
        <v>38</v>
      </c>
      <c r="G46" s="22">
        <f>VLOOKUP(A46,Prices!A:C,3,FALSE)</f>
        <v>970</v>
      </c>
    </row>
    <row r="47" spans="1:7" ht="12.75">
      <c r="A47" s="138" t="s">
        <v>188</v>
      </c>
      <c r="B47" s="80" t="s">
        <v>98</v>
      </c>
      <c r="C47" s="80" t="s">
        <v>84</v>
      </c>
      <c r="D47" s="240">
        <v>896</v>
      </c>
      <c r="E47" s="241"/>
      <c r="F47" s="7">
        <v>43</v>
      </c>
      <c r="G47" s="22">
        <f>VLOOKUP(A47,Prices!A:C,3,FALSE)</f>
        <v>1176</v>
      </c>
    </row>
    <row r="48" spans="1:7" ht="12.75">
      <c r="A48" s="138" t="s">
        <v>189</v>
      </c>
      <c r="B48" s="80" t="s">
        <v>99</v>
      </c>
      <c r="C48" s="80" t="s">
        <v>85</v>
      </c>
      <c r="D48" s="240">
        <v>995</v>
      </c>
      <c r="E48" s="241"/>
      <c r="F48" s="7">
        <v>51</v>
      </c>
      <c r="G48" s="22">
        <f>VLOOKUP(A48,Prices!A:C,3,FALSE)</f>
        <v>1270.32</v>
      </c>
    </row>
    <row r="49" spans="1:7" ht="12.75">
      <c r="A49" s="138" t="s">
        <v>190</v>
      </c>
      <c r="B49" s="80" t="s">
        <v>100</v>
      </c>
      <c r="C49" s="80" t="s">
        <v>86</v>
      </c>
      <c r="D49" s="240">
        <v>1460</v>
      </c>
      <c r="E49" s="241"/>
      <c r="F49" s="7">
        <v>87</v>
      </c>
      <c r="G49" s="22">
        <f>VLOOKUP(A49,Prices!A:C,3,FALSE)</f>
        <v>1633</v>
      </c>
    </row>
    <row r="50" spans="1:7" ht="12.75">
      <c r="A50" s="138" t="s">
        <v>191</v>
      </c>
      <c r="B50" s="80" t="s">
        <v>101</v>
      </c>
      <c r="C50" s="80" t="s">
        <v>87</v>
      </c>
      <c r="D50" s="240">
        <v>1989</v>
      </c>
      <c r="E50" s="241"/>
      <c r="F50" s="7">
        <v>93</v>
      </c>
      <c r="G50" s="22">
        <f>VLOOKUP(A50,Prices!A:C,3,FALSE)</f>
        <v>2183</v>
      </c>
    </row>
    <row r="51" spans="1:7" ht="12.75">
      <c r="A51" s="138" t="s">
        <v>192</v>
      </c>
      <c r="B51" s="80" t="s">
        <v>102</v>
      </c>
      <c r="C51" s="80" t="s">
        <v>88</v>
      </c>
      <c r="D51" s="240">
        <v>2229</v>
      </c>
      <c r="E51" s="241"/>
      <c r="F51" s="7">
        <v>110</v>
      </c>
      <c r="G51" s="22">
        <f>VLOOKUP(A51,Prices!A:C,3,FALSE)</f>
        <v>2380</v>
      </c>
    </row>
    <row r="52" spans="1:7" ht="12.75">
      <c r="A52" s="138" t="s">
        <v>89</v>
      </c>
      <c r="B52" s="80" t="s">
        <v>103</v>
      </c>
      <c r="C52" s="80" t="s">
        <v>90</v>
      </c>
      <c r="D52" s="240">
        <v>2703</v>
      </c>
      <c r="E52" s="241"/>
      <c r="F52" s="7">
        <v>195</v>
      </c>
      <c r="G52" s="22">
        <f>VLOOKUP(A52,Prices!A:C,3,FALSE)</f>
        <v>3859</v>
      </c>
    </row>
    <row r="53" spans="1:7" ht="13.5" thickBot="1">
      <c r="A53" s="139" t="s">
        <v>91</v>
      </c>
      <c r="B53" s="82" t="s">
        <v>104</v>
      </c>
      <c r="C53" s="82" t="s">
        <v>92</v>
      </c>
      <c r="D53" s="242">
        <v>3194</v>
      </c>
      <c r="E53" s="243"/>
      <c r="F53" s="12">
        <v>226</v>
      </c>
      <c r="G53" s="23">
        <f>VLOOKUP(A53,Prices!A:C,3,FALSE)</f>
        <v>4306</v>
      </c>
    </row>
    <row r="54" spans="1:7" ht="12.75">
      <c r="A54" s="138" t="s">
        <v>193</v>
      </c>
      <c r="B54" s="80" t="s">
        <v>105</v>
      </c>
      <c r="C54" s="83" t="s">
        <v>106</v>
      </c>
      <c r="D54" s="240">
        <v>2466</v>
      </c>
      <c r="E54" s="241"/>
      <c r="F54" s="46">
        <v>93</v>
      </c>
      <c r="G54" s="194">
        <f>VLOOKUP(A54,Prices!A:C,3,FALSE)</f>
        <v>1799</v>
      </c>
    </row>
    <row r="55" spans="1:7" ht="12.75">
      <c r="A55" s="138" t="s">
        <v>194</v>
      </c>
      <c r="B55" s="80" t="s">
        <v>101</v>
      </c>
      <c r="C55" s="80" t="s">
        <v>107</v>
      </c>
      <c r="D55" s="240">
        <v>2611</v>
      </c>
      <c r="E55" s="241"/>
      <c r="F55" s="84">
        <v>100</v>
      </c>
      <c r="G55" s="22">
        <f>VLOOKUP(A55,Prices!A:C,3,FALSE)</f>
        <v>2310</v>
      </c>
    </row>
    <row r="56" spans="1:7" ht="12.75">
      <c r="A56" s="138" t="s">
        <v>195</v>
      </c>
      <c r="B56" s="80" t="s">
        <v>102</v>
      </c>
      <c r="C56" s="80" t="s">
        <v>108</v>
      </c>
      <c r="D56" s="240">
        <v>2995</v>
      </c>
      <c r="E56" s="241"/>
      <c r="F56" s="7">
        <v>114</v>
      </c>
      <c r="G56" s="22">
        <f>VLOOKUP(A56,Prices!A:C,3,FALSE)</f>
        <v>2468</v>
      </c>
    </row>
    <row r="57" spans="1:7" ht="12.75">
      <c r="A57" s="79" t="s">
        <v>93</v>
      </c>
      <c r="B57" s="80" t="s">
        <v>103</v>
      </c>
      <c r="C57" s="80" t="s">
        <v>94</v>
      </c>
      <c r="D57" s="240">
        <v>4163</v>
      </c>
      <c r="E57" s="241"/>
      <c r="F57" s="7">
        <v>206</v>
      </c>
      <c r="G57" s="22">
        <f>VLOOKUP(A57,Prices!A:C,3,FALSE)</f>
        <v>4264</v>
      </c>
    </row>
    <row r="58" spans="1:7" ht="13.5" thickBot="1">
      <c r="A58" s="81" t="s">
        <v>95</v>
      </c>
      <c r="B58" s="82" t="s">
        <v>109</v>
      </c>
      <c r="C58" s="82" t="s">
        <v>96</v>
      </c>
      <c r="D58" s="242">
        <v>4654</v>
      </c>
      <c r="E58" s="243"/>
      <c r="F58" s="12">
        <v>237</v>
      </c>
      <c r="G58" s="23">
        <f>VLOOKUP(A58,Prices!A:C,3,FALSE)</f>
        <v>4797</v>
      </c>
    </row>
    <row r="59" spans="1:5" ht="13.5" thickBot="1">
      <c r="A59" s="3"/>
      <c r="B59" s="3"/>
      <c r="C59" s="3"/>
      <c r="D59" s="3"/>
      <c r="E59" s="4"/>
    </row>
    <row r="60" spans="1:8" ht="12.75">
      <c r="A60" s="17" t="s">
        <v>31</v>
      </c>
      <c r="B60" s="74" t="s">
        <v>13</v>
      </c>
      <c r="C60" s="74" t="s">
        <v>14</v>
      </c>
      <c r="D60" s="74" t="s">
        <v>15</v>
      </c>
      <c r="E60" s="74" t="s">
        <v>16</v>
      </c>
      <c r="F60" s="74" t="s">
        <v>17</v>
      </c>
      <c r="G60" s="74" t="s">
        <v>18</v>
      </c>
      <c r="H60" s="74" t="s">
        <v>19</v>
      </c>
    </row>
    <row r="61" spans="1:8" ht="12.75">
      <c r="A61" s="140" t="s">
        <v>187</v>
      </c>
      <c r="B61" s="7">
        <v>610</v>
      </c>
      <c r="C61" s="7">
        <v>654</v>
      </c>
      <c r="D61" s="7">
        <v>853</v>
      </c>
      <c r="E61" s="7">
        <v>218</v>
      </c>
      <c r="F61" s="7">
        <v>282</v>
      </c>
      <c r="G61" s="7">
        <v>508</v>
      </c>
      <c r="H61" s="7">
        <v>611</v>
      </c>
    </row>
    <row r="62" spans="1:8" ht="12.75">
      <c r="A62" s="140" t="s">
        <v>188</v>
      </c>
      <c r="B62" s="7">
        <v>610</v>
      </c>
      <c r="C62" s="7">
        <v>654</v>
      </c>
      <c r="D62" s="7">
        <v>1056</v>
      </c>
      <c r="E62" s="7">
        <v>218</v>
      </c>
      <c r="F62" s="7">
        <v>282</v>
      </c>
      <c r="G62" s="7">
        <v>672</v>
      </c>
      <c r="H62" s="7">
        <v>778</v>
      </c>
    </row>
    <row r="63" spans="1:8" ht="12.75">
      <c r="A63" s="140" t="s">
        <v>189</v>
      </c>
      <c r="B63" s="9">
        <v>610</v>
      </c>
      <c r="C63" s="9">
        <v>654</v>
      </c>
      <c r="D63" s="9">
        <v>1329</v>
      </c>
      <c r="E63" s="9">
        <v>218</v>
      </c>
      <c r="F63" s="9">
        <v>282</v>
      </c>
      <c r="G63" s="9">
        <v>772</v>
      </c>
      <c r="H63" s="9">
        <v>1051</v>
      </c>
    </row>
    <row r="64" spans="1:8" ht="12.75">
      <c r="A64" s="140" t="s">
        <v>190</v>
      </c>
      <c r="B64" s="9">
        <v>650</v>
      </c>
      <c r="C64" s="9">
        <v>698</v>
      </c>
      <c r="D64" s="9">
        <v>1560</v>
      </c>
      <c r="E64" s="9">
        <v>225</v>
      </c>
      <c r="F64" s="9">
        <v>313</v>
      </c>
      <c r="G64" s="9">
        <v>893</v>
      </c>
      <c r="H64" s="9">
        <v>1271</v>
      </c>
    </row>
    <row r="65" spans="1:8" ht="12.75">
      <c r="A65" s="140" t="s">
        <v>191</v>
      </c>
      <c r="B65" s="9">
        <v>750</v>
      </c>
      <c r="C65" s="9">
        <v>798</v>
      </c>
      <c r="D65" s="9">
        <v>1553</v>
      </c>
      <c r="E65" s="9">
        <v>243</v>
      </c>
      <c r="F65" s="9">
        <v>331</v>
      </c>
      <c r="G65" s="9">
        <v>1021</v>
      </c>
      <c r="H65" s="9">
        <v>1263</v>
      </c>
    </row>
    <row r="66" spans="1:8" ht="12.75">
      <c r="A66" s="140" t="s">
        <v>192</v>
      </c>
      <c r="B66" s="9">
        <v>750</v>
      </c>
      <c r="C66" s="9">
        <v>798</v>
      </c>
      <c r="D66" s="9">
        <v>1818</v>
      </c>
      <c r="E66" s="9">
        <v>243</v>
      </c>
      <c r="F66" s="9">
        <v>331</v>
      </c>
      <c r="G66" s="9">
        <v>1111</v>
      </c>
      <c r="H66" s="9">
        <v>1528</v>
      </c>
    </row>
    <row r="67" spans="1:8" ht="12.75">
      <c r="A67" s="140" t="s">
        <v>89</v>
      </c>
      <c r="B67" s="9">
        <v>880</v>
      </c>
      <c r="C67" s="9">
        <v>925</v>
      </c>
      <c r="D67" s="9">
        <v>1865</v>
      </c>
      <c r="E67" s="9">
        <v>320</v>
      </c>
      <c r="F67" s="9">
        <v>425</v>
      </c>
      <c r="G67" s="9">
        <v>1187</v>
      </c>
      <c r="H67" s="9">
        <v>1580</v>
      </c>
    </row>
    <row r="68" spans="1:8" ht="13.5" thickBot="1">
      <c r="A68" s="141" t="s">
        <v>91</v>
      </c>
      <c r="B68" s="51">
        <v>880</v>
      </c>
      <c r="C68" s="51">
        <v>925</v>
      </c>
      <c r="D68" s="51">
        <v>2245</v>
      </c>
      <c r="E68" s="51">
        <v>320</v>
      </c>
      <c r="F68" s="51">
        <v>425</v>
      </c>
      <c r="G68" s="51">
        <v>1303</v>
      </c>
      <c r="H68" s="51">
        <v>1960</v>
      </c>
    </row>
    <row r="69" spans="1:8" ht="12.75">
      <c r="A69" s="142" t="s">
        <v>193</v>
      </c>
      <c r="B69" s="86">
        <v>650</v>
      </c>
      <c r="C69" s="86">
        <v>698</v>
      </c>
      <c r="D69" s="86">
        <v>1540</v>
      </c>
      <c r="E69" s="86">
        <v>225</v>
      </c>
      <c r="F69" s="86">
        <v>313</v>
      </c>
      <c r="G69" s="86">
        <v>841</v>
      </c>
      <c r="H69" s="86">
        <v>941</v>
      </c>
    </row>
    <row r="70" spans="1:8" ht="12.75">
      <c r="A70" s="142" t="s">
        <v>194</v>
      </c>
      <c r="B70" s="86">
        <v>750</v>
      </c>
      <c r="C70" s="86">
        <v>798</v>
      </c>
      <c r="D70" s="86">
        <v>1553</v>
      </c>
      <c r="E70" s="86">
        <v>243</v>
      </c>
      <c r="F70" s="86">
        <v>331</v>
      </c>
      <c r="G70" s="86">
        <v>864</v>
      </c>
      <c r="H70" s="86">
        <v>990</v>
      </c>
    </row>
    <row r="71" spans="1:8" ht="12.75">
      <c r="A71" s="142" t="s">
        <v>195</v>
      </c>
      <c r="B71" s="86">
        <v>750</v>
      </c>
      <c r="C71" s="86">
        <v>798</v>
      </c>
      <c r="D71" s="86">
        <v>1818</v>
      </c>
      <c r="E71" s="86">
        <v>243</v>
      </c>
      <c r="F71" s="86">
        <v>331</v>
      </c>
      <c r="G71" s="86">
        <v>1040</v>
      </c>
      <c r="H71" s="86">
        <v>1233</v>
      </c>
    </row>
    <row r="72" spans="1:8" ht="12.75">
      <c r="A72" s="85" t="s">
        <v>93</v>
      </c>
      <c r="B72" s="86">
        <v>880</v>
      </c>
      <c r="C72" s="86">
        <v>925</v>
      </c>
      <c r="D72" s="86">
        <v>1865</v>
      </c>
      <c r="E72" s="86">
        <v>320</v>
      </c>
      <c r="F72" s="86">
        <v>425</v>
      </c>
      <c r="G72" s="86">
        <v>1187</v>
      </c>
      <c r="H72" s="86">
        <v>1580</v>
      </c>
    </row>
    <row r="73" spans="1:8" ht="13.5" thickBot="1">
      <c r="A73" s="24" t="s">
        <v>95</v>
      </c>
      <c r="B73" s="51">
        <v>880</v>
      </c>
      <c r="C73" s="51">
        <v>925</v>
      </c>
      <c r="D73" s="51">
        <v>2245</v>
      </c>
      <c r="E73" s="51">
        <v>320</v>
      </c>
      <c r="F73" s="51">
        <v>425</v>
      </c>
      <c r="G73" s="51">
        <v>1303</v>
      </c>
      <c r="H73" s="51">
        <v>1960</v>
      </c>
    </row>
    <row r="74" spans="1:5" ht="12.75">
      <c r="A74" s="3"/>
      <c r="B74" s="3"/>
      <c r="C74" s="3"/>
      <c r="D74" s="3"/>
      <c r="E74" s="4"/>
    </row>
    <row r="75" spans="1:5" ht="12.75">
      <c r="A75" s="147" t="s">
        <v>200</v>
      </c>
      <c r="B75" s="3"/>
      <c r="C75" s="3"/>
      <c r="D75" s="3"/>
      <c r="E75" s="4"/>
    </row>
    <row r="76" spans="1:7" ht="13.5" thickBot="1">
      <c r="A76" s="3"/>
      <c r="B76" s="3"/>
      <c r="C76" s="3"/>
      <c r="D76" s="3"/>
      <c r="E76" s="4"/>
      <c r="G76" s="151"/>
    </row>
    <row r="77" spans="1:4" ht="12.75">
      <c r="A77" s="17" t="s">
        <v>198</v>
      </c>
      <c r="B77" s="74" t="s">
        <v>0</v>
      </c>
      <c r="C77" s="195" t="s">
        <v>230</v>
      </c>
      <c r="D77" s="4"/>
    </row>
    <row r="78" spans="1:4" ht="38.25">
      <c r="A78" s="152" t="s">
        <v>202</v>
      </c>
      <c r="B78" s="153" t="s">
        <v>201</v>
      </c>
      <c r="C78" s="196">
        <f>VLOOKUP(B78,Prices!A:C,3,FALSE)</f>
        <v>54.89</v>
      </c>
      <c r="D78" s="4"/>
    </row>
    <row r="79" spans="1:4" ht="25.5">
      <c r="A79" s="197" t="s">
        <v>228</v>
      </c>
      <c r="B79" s="176">
        <v>31264</v>
      </c>
      <c r="C79" s="196">
        <f>VLOOKUP(B79,Prices!A:C,3,FALSE)</f>
        <v>3.6</v>
      </c>
      <c r="D79" s="4"/>
    </row>
    <row r="80" spans="1:4" ht="26.25" thickBot="1">
      <c r="A80" s="198" t="s">
        <v>229</v>
      </c>
      <c r="B80" s="199">
        <v>2012050</v>
      </c>
      <c r="C80" s="200">
        <f>VLOOKUP(B80,Prices!A:C,3,FALSE)</f>
        <v>17</v>
      </c>
      <c r="D80" s="4"/>
    </row>
    <row r="81" spans="1:5" ht="12.75">
      <c r="A81" s="3"/>
      <c r="B81" s="3"/>
      <c r="C81" s="3"/>
      <c r="D81" s="3"/>
      <c r="E81" s="4"/>
    </row>
    <row r="82" spans="1:5" ht="12.75">
      <c r="A82" s="3"/>
      <c r="B82" s="3"/>
      <c r="C82" s="3"/>
      <c r="D82" s="3"/>
      <c r="E82" s="4"/>
    </row>
    <row r="83" spans="1:5" ht="12.75">
      <c r="A83" s="3"/>
      <c r="B83" s="3"/>
      <c r="C83" s="3"/>
      <c r="D83" s="3"/>
      <c r="E83" s="4"/>
    </row>
    <row r="84" spans="1:5" ht="12.75">
      <c r="A84" s="3"/>
      <c r="B84" s="3"/>
      <c r="C84" s="3"/>
      <c r="D84" s="3"/>
      <c r="E84" s="4"/>
    </row>
    <row r="85" spans="1:5" ht="12.75">
      <c r="A85" s="3"/>
      <c r="B85" s="3"/>
      <c r="C85" s="3"/>
      <c r="D85" s="3"/>
      <c r="E85" s="4"/>
    </row>
    <row r="86" spans="1:5" ht="12.75">
      <c r="A86" s="3"/>
      <c r="B86" s="3"/>
      <c r="C86" s="3"/>
      <c r="D86" s="3"/>
      <c r="E86" s="4"/>
    </row>
    <row r="87" spans="1:5" ht="12.75">
      <c r="A87" s="3"/>
      <c r="B87" s="3"/>
      <c r="C87" s="3"/>
      <c r="D87" s="3"/>
      <c r="E87" s="4"/>
    </row>
    <row r="88" spans="1:5" ht="12.75">
      <c r="A88" s="3"/>
      <c r="B88" s="3"/>
      <c r="C88" s="3"/>
      <c r="D88" s="3"/>
      <c r="E88" s="4"/>
    </row>
    <row r="89" spans="1:5" ht="12.75">
      <c r="A89" s="3"/>
      <c r="B89" s="3"/>
      <c r="C89" s="3"/>
      <c r="D89" s="3"/>
      <c r="E89" s="4"/>
    </row>
    <row r="90" spans="1:5" ht="12.75">
      <c r="A90" s="3"/>
      <c r="B90" s="3"/>
      <c r="C90" s="3"/>
      <c r="D90" s="3"/>
      <c r="E90" s="4"/>
    </row>
    <row r="91" spans="1:5" ht="12.75">
      <c r="A91" s="3"/>
      <c r="B91" s="3"/>
      <c r="C91" s="3"/>
      <c r="D91" s="3"/>
      <c r="E91" s="4"/>
    </row>
    <row r="92" spans="1:5" ht="12.75">
      <c r="A92" s="3"/>
      <c r="B92" s="3"/>
      <c r="C92" s="3"/>
      <c r="D92" s="3"/>
      <c r="E92" s="4"/>
    </row>
    <row r="93" spans="1:5" ht="12.75">
      <c r="A93" s="3"/>
      <c r="B93" s="3"/>
      <c r="C93" s="3"/>
      <c r="D93" s="3"/>
      <c r="E93" s="4"/>
    </row>
    <row r="94" spans="1:5" ht="12.75">
      <c r="A94" s="3"/>
      <c r="B94" s="3"/>
      <c r="C94" s="3"/>
      <c r="D94" s="3"/>
      <c r="E94" s="4"/>
    </row>
    <row r="95" spans="1:5" ht="12.75">
      <c r="A95" s="3"/>
      <c r="B95" s="3"/>
      <c r="C95" s="3"/>
      <c r="D95" s="3"/>
      <c r="E95" s="4"/>
    </row>
    <row r="96" spans="1:5" ht="12.75">
      <c r="A96" s="3"/>
      <c r="B96" s="3"/>
      <c r="C96" s="3"/>
      <c r="D96" s="3"/>
      <c r="E96" s="4"/>
    </row>
    <row r="97" spans="1:5" ht="12.75">
      <c r="A97" s="3"/>
      <c r="B97" s="3"/>
      <c r="C97" s="3"/>
      <c r="D97" s="3"/>
      <c r="E97" s="4"/>
    </row>
    <row r="98" spans="1:5" ht="12.75">
      <c r="A98" s="3"/>
      <c r="B98" s="3"/>
      <c r="C98" s="3"/>
      <c r="D98" s="3"/>
      <c r="E98" s="4"/>
    </row>
    <row r="99" spans="1:5" ht="12.75">
      <c r="A99" s="3"/>
      <c r="B99" s="3"/>
      <c r="C99" s="3"/>
      <c r="D99" s="3"/>
      <c r="E99" s="4"/>
    </row>
    <row r="100" spans="1:5" ht="12.75">
      <c r="A100" s="3"/>
      <c r="B100" s="3"/>
      <c r="C100" s="3"/>
      <c r="D100" s="3"/>
      <c r="E100" s="4"/>
    </row>
    <row r="101" spans="1:5" ht="12.75">
      <c r="A101" s="3"/>
      <c r="B101" s="3"/>
      <c r="C101" s="3"/>
      <c r="D101" s="3"/>
      <c r="E101" s="4"/>
    </row>
    <row r="102" spans="1:5" ht="12.75">
      <c r="A102" s="3"/>
      <c r="B102" s="3"/>
      <c r="C102" s="3"/>
      <c r="D102" s="3"/>
      <c r="E102" s="4"/>
    </row>
    <row r="103" spans="1:5" ht="12.75">
      <c r="A103" s="3"/>
      <c r="B103" s="3"/>
      <c r="C103" s="3"/>
      <c r="D103" s="3"/>
      <c r="E103" s="4"/>
    </row>
    <row r="104" spans="1:5" ht="12.75">
      <c r="A104" s="3"/>
      <c r="B104" s="3"/>
      <c r="C104" s="3"/>
      <c r="D104" s="3"/>
      <c r="E104" s="4"/>
    </row>
    <row r="105" spans="1:5" ht="12.75">
      <c r="A105" s="3"/>
      <c r="B105" s="3"/>
      <c r="C105" s="3"/>
      <c r="D105" s="3"/>
      <c r="E105" s="4"/>
    </row>
    <row r="106" spans="1:5" ht="12.75">
      <c r="A106" s="3"/>
      <c r="B106" s="3"/>
      <c r="C106" s="3"/>
      <c r="D106" s="3"/>
      <c r="E106" s="4"/>
    </row>
    <row r="107" spans="1:5" ht="12.75">
      <c r="A107" s="3"/>
      <c r="B107" s="3"/>
      <c r="C107" s="3"/>
      <c r="D107" s="3"/>
      <c r="E107" s="4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</sheetData>
  <sheetProtection/>
  <mergeCells count="15">
    <mergeCell ref="A17:J17"/>
    <mergeCell ref="D45:E45"/>
    <mergeCell ref="D46:E46"/>
    <mergeCell ref="D47:E47"/>
    <mergeCell ref="D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5905511811023623" right="0.1968503937007874" top="0.35433070866141736" bottom="0.984251968503937" header="0.1968503937007874" footer="0.3937007874015748"/>
  <pageSetup horizontalDpi="600" verticalDpi="600" orientation="portrait" paperSize="9" scale="62" r:id="rId4"/>
  <headerFooter alignWithMargins="0"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менеджерам&amp;R&amp;P/&amp;N</oddFooter>
  </headerFooter>
  <drawing r:id="rId3"/>
  <legacyDrawing r:id="rId2"/>
  <oleObjects>
    <oleObject progId="Photoshop.Image.8" shapeId="88726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7:K101"/>
  <sheetViews>
    <sheetView view="pageBreakPreview" zoomScale="90" zoomScaleSheetLayoutView="90" zoomScalePageLayoutView="0" workbookViewId="0" topLeftCell="A1">
      <selection activeCell="O52" sqref="O52"/>
    </sheetView>
  </sheetViews>
  <sheetFormatPr defaultColWidth="9.140625" defaultRowHeight="12.75"/>
  <cols>
    <col min="1" max="1" width="15.8515625" style="111" customWidth="1"/>
    <col min="2" max="2" width="26.140625" style="111" customWidth="1"/>
    <col min="3" max="3" width="14.7109375" style="111" customWidth="1"/>
    <col min="4" max="4" width="7.7109375" style="111" customWidth="1"/>
    <col min="5" max="5" width="8.140625" style="111" customWidth="1"/>
    <col min="6" max="6" width="14.28125" style="111" customWidth="1"/>
    <col min="7" max="7" width="9.28125" style="111" customWidth="1"/>
    <col min="8" max="8" width="9.140625" style="111" customWidth="1"/>
    <col min="9" max="9" width="8.28125" style="111" customWidth="1"/>
    <col min="10" max="10" width="3.7109375" style="111" customWidth="1"/>
    <col min="11" max="11" width="0.2890625" style="111" customWidth="1"/>
    <col min="12" max="12" width="6.28125" style="111" customWidth="1"/>
    <col min="13" max="16384" width="9.140625" style="11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spans="1:11" ht="18">
      <c r="A17" s="247" t="s">
        <v>180</v>
      </c>
      <c r="B17" s="247"/>
      <c r="C17" s="247"/>
      <c r="D17" s="247"/>
      <c r="E17" s="247"/>
      <c r="F17" s="247"/>
      <c r="G17" s="247"/>
      <c r="H17" s="247"/>
      <c r="I17" s="247"/>
      <c r="J17" s="137"/>
      <c r="K17" s="137"/>
    </row>
    <row r="18" ht="12" customHeight="1"/>
    <row r="19" ht="15">
      <c r="A19" s="136" t="s">
        <v>179</v>
      </c>
    </row>
    <row r="20" ht="12.75">
      <c r="A20" s="136" t="s">
        <v>178</v>
      </c>
    </row>
    <row r="21" ht="12.75"/>
    <row r="22" spans="3:8" ht="18">
      <c r="C22" s="133"/>
      <c r="D22" s="133"/>
      <c r="E22" s="133"/>
      <c r="F22" s="133"/>
      <c r="G22" s="133"/>
      <c r="H22" s="135"/>
    </row>
    <row r="23" spans="3:8" ht="18">
      <c r="C23" s="133"/>
      <c r="D23" s="133"/>
      <c r="E23" s="133"/>
      <c r="F23" s="133"/>
      <c r="G23" s="133"/>
      <c r="H23" s="135"/>
    </row>
    <row r="24" spans="3:8" ht="18">
      <c r="C24" s="133"/>
      <c r="D24" s="133"/>
      <c r="E24" s="133"/>
      <c r="F24" s="133"/>
      <c r="G24" s="133"/>
      <c r="H24" s="135"/>
    </row>
    <row r="25" spans="3:8" ht="18">
      <c r="C25" s="133"/>
      <c r="D25" s="133"/>
      <c r="E25" s="133"/>
      <c r="F25" s="133"/>
      <c r="G25" s="133"/>
      <c r="H25" s="135"/>
    </row>
    <row r="26" spans="3:7" ht="18">
      <c r="C26" s="133"/>
      <c r="D26" s="133"/>
      <c r="E26" s="132"/>
      <c r="F26" s="132"/>
      <c r="G26" s="132"/>
    </row>
    <row r="27" spans="3:7" ht="18">
      <c r="C27" s="133"/>
      <c r="D27" s="133"/>
      <c r="E27" s="132"/>
      <c r="F27" s="132"/>
      <c r="G27" s="132"/>
    </row>
    <row r="28" spans="3:7" ht="18">
      <c r="C28" s="133"/>
      <c r="D28" s="133"/>
      <c r="E28" s="132"/>
      <c r="F28" s="132"/>
      <c r="G28" s="132"/>
    </row>
    <row r="29" spans="3:7" ht="18">
      <c r="C29" s="133"/>
      <c r="D29" s="133"/>
      <c r="E29" s="132"/>
      <c r="F29" s="132"/>
      <c r="G29" s="132"/>
    </row>
    <row r="30" spans="3:7" ht="18">
      <c r="C30" s="133"/>
      <c r="D30" s="133"/>
      <c r="E30" s="132"/>
      <c r="F30" s="132"/>
      <c r="G30" s="132"/>
    </row>
    <row r="31" spans="3:7" ht="18">
      <c r="C31" s="133"/>
      <c r="D31" s="133"/>
      <c r="E31" s="132"/>
      <c r="F31" s="132"/>
      <c r="G31" s="132"/>
    </row>
    <row r="32" spans="3:7" ht="18">
      <c r="C32" s="133"/>
      <c r="D32" s="133"/>
      <c r="E32" s="132"/>
      <c r="F32" s="132"/>
      <c r="G32" s="132"/>
    </row>
    <row r="33" spans="3:7" ht="18">
      <c r="C33" s="133"/>
      <c r="D33" s="133"/>
      <c r="E33" s="132"/>
      <c r="F33" s="132"/>
      <c r="G33" s="132"/>
    </row>
    <row r="34" spans="3:7" ht="18">
      <c r="C34" s="133"/>
      <c r="D34" s="133"/>
      <c r="E34" s="132"/>
      <c r="F34" s="132"/>
      <c r="G34" s="132"/>
    </row>
    <row r="35" spans="3:7" ht="18">
      <c r="C35" s="133"/>
      <c r="D35" s="133"/>
      <c r="E35" s="132"/>
      <c r="F35" s="132"/>
      <c r="G35" s="132"/>
    </row>
    <row r="36" spans="3:7" ht="18">
      <c r="C36" s="133"/>
      <c r="D36" s="133"/>
      <c r="E36" s="132"/>
      <c r="F36" s="132"/>
      <c r="G36" s="132"/>
    </row>
    <row r="37" spans="3:7" ht="18">
      <c r="C37" s="133"/>
      <c r="D37" s="133"/>
      <c r="E37" s="132"/>
      <c r="F37" s="132"/>
      <c r="G37" s="132"/>
    </row>
    <row r="38" spans="3:7" ht="18">
      <c r="C38" s="133"/>
      <c r="D38" s="133"/>
      <c r="E38" s="132"/>
      <c r="F38" s="132"/>
      <c r="G38" s="132"/>
    </row>
    <row r="39" spans="3:7" ht="18">
      <c r="C39" s="133"/>
      <c r="D39" s="133"/>
      <c r="E39" s="132"/>
      <c r="F39" s="132"/>
      <c r="G39" s="132"/>
    </row>
    <row r="40" spans="3:7" ht="18">
      <c r="C40" s="133"/>
      <c r="D40" s="133"/>
      <c r="E40" s="132"/>
      <c r="F40" s="132"/>
      <c r="G40" s="132"/>
    </row>
    <row r="41" spans="3:7" ht="18">
      <c r="C41" s="133"/>
      <c r="D41" s="133"/>
      <c r="E41" s="132"/>
      <c r="F41" s="132"/>
      <c r="G41" s="132"/>
    </row>
    <row r="42" spans="3:7" ht="18">
      <c r="C42" s="133"/>
      <c r="D42" s="133"/>
      <c r="E42" s="132"/>
      <c r="F42" s="132"/>
      <c r="G42" s="132"/>
    </row>
    <row r="43" spans="3:7" ht="18">
      <c r="C43" s="133"/>
      <c r="D43" s="133"/>
      <c r="E43" s="132"/>
      <c r="F43" s="132"/>
      <c r="G43" s="132"/>
    </row>
    <row r="44" spans="3:7" ht="18">
      <c r="C44" s="133"/>
      <c r="D44" s="133"/>
      <c r="E44" s="132"/>
      <c r="F44" s="132"/>
      <c r="G44" s="132"/>
    </row>
    <row r="45" spans="3:10" ht="16.5" customHeight="1" thickBot="1">
      <c r="C45" s="134" t="s">
        <v>177</v>
      </c>
      <c r="D45" s="133"/>
      <c r="G45" s="132"/>
      <c r="I45" s="131"/>
      <c r="J45" s="131"/>
    </row>
    <row r="46" spans="1:9" ht="36.75" customHeight="1">
      <c r="A46" s="130" t="s">
        <v>0</v>
      </c>
      <c r="B46" s="129" t="s">
        <v>1</v>
      </c>
      <c r="C46" s="127" t="s">
        <v>176</v>
      </c>
      <c r="D46" s="250" t="s">
        <v>175</v>
      </c>
      <c r="E46" s="251"/>
      <c r="F46" s="127" t="s">
        <v>174</v>
      </c>
      <c r="G46" s="128" t="s">
        <v>83</v>
      </c>
      <c r="H46" s="195" t="s">
        <v>230</v>
      </c>
      <c r="I46" s="131"/>
    </row>
    <row r="47" spans="1:8" ht="15">
      <c r="A47" s="164" t="s">
        <v>219</v>
      </c>
      <c r="B47" s="125" t="s">
        <v>173</v>
      </c>
      <c r="C47" s="124">
        <v>95</v>
      </c>
      <c r="D47" s="248" t="s">
        <v>169</v>
      </c>
      <c r="E47" s="248"/>
      <c r="F47" s="123">
        <v>0.3</v>
      </c>
      <c r="G47" s="116">
        <v>53</v>
      </c>
      <c r="H47" s="126">
        <f>VLOOKUP(A47,Prices!A:C,3,FALSE)</f>
        <v>500</v>
      </c>
    </row>
    <row r="48" spans="1:8" ht="15">
      <c r="A48" s="164" t="s">
        <v>220</v>
      </c>
      <c r="B48" s="125" t="s">
        <v>172</v>
      </c>
      <c r="C48" s="124">
        <v>95</v>
      </c>
      <c r="D48" s="248" t="s">
        <v>169</v>
      </c>
      <c r="E48" s="248"/>
      <c r="F48" s="123">
        <v>0.3</v>
      </c>
      <c r="G48" s="116">
        <v>77</v>
      </c>
      <c r="H48" s="126">
        <f>VLOOKUP(A48,Prices!A:C,3,FALSE)</f>
        <v>575</v>
      </c>
    </row>
    <row r="49" spans="1:8" ht="15">
      <c r="A49" s="164" t="s">
        <v>221</v>
      </c>
      <c r="B49" s="125" t="s">
        <v>171</v>
      </c>
      <c r="C49" s="124">
        <v>95</v>
      </c>
      <c r="D49" s="248" t="s">
        <v>169</v>
      </c>
      <c r="E49" s="248"/>
      <c r="F49" s="123">
        <v>0.3</v>
      </c>
      <c r="G49" s="116">
        <v>99</v>
      </c>
      <c r="H49" s="126">
        <f>VLOOKUP(A49,Prices!A:C,3,FALSE)</f>
        <v>791</v>
      </c>
    </row>
    <row r="50" spans="1:8" ht="15">
      <c r="A50" s="164" t="s">
        <v>222</v>
      </c>
      <c r="B50" s="125" t="s">
        <v>170</v>
      </c>
      <c r="C50" s="124">
        <v>95</v>
      </c>
      <c r="D50" s="248" t="s">
        <v>169</v>
      </c>
      <c r="E50" s="248"/>
      <c r="F50" s="123">
        <v>0.3</v>
      </c>
      <c r="G50" s="116">
        <v>115</v>
      </c>
      <c r="H50" s="126">
        <f>VLOOKUP(A50,Prices!A:C,3,FALSE)</f>
        <v>862</v>
      </c>
    </row>
    <row r="51" spans="1:8" ht="15">
      <c r="A51" s="164" t="s">
        <v>223</v>
      </c>
      <c r="B51" s="125" t="s">
        <v>168</v>
      </c>
      <c r="C51" s="124">
        <v>95</v>
      </c>
      <c r="D51" s="248" t="s">
        <v>167</v>
      </c>
      <c r="E51" s="248"/>
      <c r="F51" s="123">
        <v>0.3</v>
      </c>
      <c r="G51" s="116">
        <v>176</v>
      </c>
      <c r="H51" s="126">
        <f>VLOOKUP(A51,Prices!A:C,3,FALSE)</f>
        <v>1060</v>
      </c>
    </row>
    <row r="52" spans="1:8" ht="15">
      <c r="A52" s="164" t="s">
        <v>224</v>
      </c>
      <c r="B52" s="125" t="s">
        <v>166</v>
      </c>
      <c r="C52" s="124">
        <v>95</v>
      </c>
      <c r="D52" s="248" t="s">
        <v>164</v>
      </c>
      <c r="E52" s="248"/>
      <c r="F52" s="123">
        <v>0.3</v>
      </c>
      <c r="G52" s="116">
        <v>143</v>
      </c>
      <c r="H52" s="126">
        <f>VLOOKUP(A52,Prices!A:C,3,FALSE)</f>
        <v>1568</v>
      </c>
    </row>
    <row r="53" spans="1:9" ht="15.75" thickBot="1">
      <c r="A53" s="165" t="s">
        <v>225</v>
      </c>
      <c r="B53" s="208" t="s">
        <v>165</v>
      </c>
      <c r="C53" s="160">
        <v>95</v>
      </c>
      <c r="D53" s="249" t="s">
        <v>164</v>
      </c>
      <c r="E53" s="249"/>
      <c r="F53" s="161">
        <v>0.3</v>
      </c>
      <c r="G53" s="209">
        <v>167</v>
      </c>
      <c r="H53" s="163">
        <f>VLOOKUP(A53,Prices!A:C,3,FALSE)</f>
        <v>1672</v>
      </c>
      <c r="I53" s="131"/>
    </row>
    <row r="54" spans="1:9" ht="14.25">
      <c r="A54" s="201"/>
      <c r="B54" s="202"/>
      <c r="C54" s="203"/>
      <c r="D54" s="204"/>
      <c r="E54" s="204"/>
      <c r="F54" s="205"/>
      <c r="G54" s="206"/>
      <c r="H54" s="207"/>
      <c r="I54" s="210"/>
    </row>
    <row r="55" spans="1:9" ht="12.75">
      <c r="A55" s="118" t="s">
        <v>31</v>
      </c>
      <c r="B55" s="117" t="s">
        <v>13</v>
      </c>
      <c r="C55" s="117" t="s">
        <v>14</v>
      </c>
      <c r="D55" s="117" t="s">
        <v>15</v>
      </c>
      <c r="E55" s="117" t="s">
        <v>16</v>
      </c>
      <c r="F55" s="117" t="s">
        <v>17</v>
      </c>
      <c r="G55" s="117" t="s">
        <v>163</v>
      </c>
      <c r="H55" s="117" t="s">
        <v>18</v>
      </c>
      <c r="I55" s="117" t="s">
        <v>19</v>
      </c>
    </row>
    <row r="56" spans="1:9" ht="12.75">
      <c r="A56" s="164" t="s">
        <v>219</v>
      </c>
      <c r="B56" s="116">
        <v>610</v>
      </c>
      <c r="C56" s="116">
        <v>627</v>
      </c>
      <c r="D56" s="116">
        <v>1329</v>
      </c>
      <c r="E56" s="116">
        <v>150</v>
      </c>
      <c r="F56" s="116">
        <v>261</v>
      </c>
      <c r="G56" s="116">
        <v>621</v>
      </c>
      <c r="H56" s="116">
        <v>761</v>
      </c>
      <c r="I56" s="116">
        <v>841</v>
      </c>
    </row>
    <row r="57" spans="1:9" ht="12.75">
      <c r="A57" s="164" t="s">
        <v>220</v>
      </c>
      <c r="B57" s="116">
        <v>650</v>
      </c>
      <c r="C57" s="116">
        <v>674</v>
      </c>
      <c r="D57" s="116">
        <v>1560</v>
      </c>
      <c r="E57" s="116">
        <v>156</v>
      </c>
      <c r="F57" s="116">
        <v>336</v>
      </c>
      <c r="G57" s="116">
        <v>751</v>
      </c>
      <c r="H57" s="116">
        <v>841</v>
      </c>
      <c r="I57" s="116">
        <v>984</v>
      </c>
    </row>
    <row r="58" spans="1:9" ht="12.75">
      <c r="A58" s="164" t="s">
        <v>221</v>
      </c>
      <c r="B58" s="115">
        <v>755</v>
      </c>
      <c r="C58" s="115">
        <v>775</v>
      </c>
      <c r="D58" s="115">
        <v>1553</v>
      </c>
      <c r="E58" s="115">
        <v>161</v>
      </c>
      <c r="F58" s="115">
        <v>321</v>
      </c>
      <c r="G58" s="115">
        <v>721</v>
      </c>
      <c r="H58" s="115">
        <v>878</v>
      </c>
      <c r="I58" s="115">
        <v>976</v>
      </c>
    </row>
    <row r="59" spans="1:9" ht="12.75">
      <c r="A59" s="164" t="s">
        <v>222</v>
      </c>
      <c r="B59" s="115">
        <v>755</v>
      </c>
      <c r="C59" s="115">
        <v>775</v>
      </c>
      <c r="D59" s="115">
        <v>1818</v>
      </c>
      <c r="E59" s="115">
        <v>161</v>
      </c>
      <c r="F59" s="115">
        <v>364</v>
      </c>
      <c r="G59" s="115">
        <v>914</v>
      </c>
      <c r="H59" s="115">
        <v>1056</v>
      </c>
      <c r="I59" s="115">
        <v>1131</v>
      </c>
    </row>
    <row r="60" spans="1:9" ht="12.75">
      <c r="A60" s="164" t="s">
        <v>223</v>
      </c>
      <c r="B60" s="115">
        <v>810</v>
      </c>
      <c r="C60" s="115">
        <v>827</v>
      </c>
      <c r="D60" s="115">
        <v>1749</v>
      </c>
      <c r="E60" s="115">
        <v>123</v>
      </c>
      <c r="F60" s="115">
        <v>330</v>
      </c>
      <c r="G60" s="115">
        <v>930</v>
      </c>
      <c r="H60" s="115">
        <v>1075</v>
      </c>
      <c r="I60" s="115">
        <v>1150</v>
      </c>
    </row>
    <row r="61" spans="1:9" ht="12.75">
      <c r="A61" s="164" t="s">
        <v>224</v>
      </c>
      <c r="B61" s="115">
        <v>880</v>
      </c>
      <c r="C61" s="115">
        <v>910</v>
      </c>
      <c r="D61" s="115">
        <v>1865</v>
      </c>
      <c r="E61" s="115">
        <v>191</v>
      </c>
      <c r="F61" s="115">
        <v>371</v>
      </c>
      <c r="G61" s="115">
        <v>971</v>
      </c>
      <c r="H61" s="115">
        <v>1071</v>
      </c>
      <c r="I61" s="115">
        <v>1251</v>
      </c>
    </row>
    <row r="62" spans="1:9" ht="13.5" thickBot="1">
      <c r="A62" s="165" t="s">
        <v>225</v>
      </c>
      <c r="B62" s="114">
        <v>880</v>
      </c>
      <c r="C62" s="114">
        <v>910</v>
      </c>
      <c r="D62" s="114">
        <v>2245</v>
      </c>
      <c r="E62" s="114">
        <v>191</v>
      </c>
      <c r="F62" s="114">
        <v>371</v>
      </c>
      <c r="G62" s="114">
        <v>1121</v>
      </c>
      <c r="H62" s="114">
        <v>1231</v>
      </c>
      <c r="I62" s="114">
        <v>1431</v>
      </c>
    </row>
    <row r="63" spans="1:6" ht="12.75">
      <c r="A63" s="112"/>
      <c r="B63" s="112"/>
      <c r="C63" s="112"/>
      <c r="D63" s="112"/>
      <c r="E63" s="113"/>
      <c r="F63" s="113"/>
    </row>
    <row r="64" spans="2:9" ht="18.75" thickBot="1">
      <c r="B64" s="134" t="s">
        <v>205</v>
      </c>
      <c r="D64" s="133"/>
      <c r="G64" s="132"/>
      <c r="I64" s="131"/>
    </row>
    <row r="65" spans="1:8" ht="38.25">
      <c r="A65" s="130" t="s">
        <v>0</v>
      </c>
      <c r="B65" s="129" t="s">
        <v>1</v>
      </c>
      <c r="C65" s="127" t="s">
        <v>206</v>
      </c>
      <c r="D65" s="250" t="s">
        <v>175</v>
      </c>
      <c r="E65" s="251"/>
      <c r="F65" s="127" t="s">
        <v>207</v>
      </c>
      <c r="G65" s="128" t="s">
        <v>83</v>
      </c>
      <c r="H65" s="195" t="s">
        <v>230</v>
      </c>
    </row>
    <row r="66" spans="1:8" ht="15">
      <c r="A66" s="155" t="s">
        <v>208</v>
      </c>
      <c r="B66" s="156" t="s">
        <v>209</v>
      </c>
      <c r="C66" s="124" t="s">
        <v>210</v>
      </c>
      <c r="D66" s="248" t="s">
        <v>169</v>
      </c>
      <c r="E66" s="248"/>
      <c r="F66" s="123" t="s">
        <v>211</v>
      </c>
      <c r="G66" s="157" t="s">
        <v>212</v>
      </c>
      <c r="H66" s="126">
        <f>VLOOKUP(A66,Prices!A:C,3,FALSE)</f>
        <v>2004</v>
      </c>
    </row>
    <row r="67" spans="1:8" ht="15.75" thickBot="1">
      <c r="A67" s="158" t="s">
        <v>213</v>
      </c>
      <c r="B67" s="159" t="s">
        <v>214</v>
      </c>
      <c r="C67" s="160" t="s">
        <v>215</v>
      </c>
      <c r="D67" s="249" t="s">
        <v>169</v>
      </c>
      <c r="E67" s="249"/>
      <c r="F67" s="161" t="s">
        <v>216</v>
      </c>
      <c r="G67" s="162" t="s">
        <v>217</v>
      </c>
      <c r="H67" s="163">
        <f>VLOOKUP(A67,Prices!A:C,3,FALSE)</f>
        <v>2178</v>
      </c>
    </row>
    <row r="68" spans="1:6" ht="12.75">
      <c r="A68" s="112"/>
      <c r="B68" s="112"/>
      <c r="C68" s="112"/>
      <c r="D68" s="112"/>
      <c r="E68" s="113"/>
      <c r="F68" s="113"/>
    </row>
    <row r="69" spans="1:9" ht="14.25">
      <c r="A69" s="122"/>
      <c r="B69" s="121"/>
      <c r="C69" s="120"/>
      <c r="D69" s="119"/>
      <c r="E69" s="245" t="s">
        <v>218</v>
      </c>
      <c r="F69" s="246"/>
      <c r="G69" s="246"/>
      <c r="H69" s="246"/>
      <c r="I69" s="246"/>
    </row>
    <row r="70" spans="1:6" ht="12.75">
      <c r="A70" s="112"/>
      <c r="B70" s="112"/>
      <c r="C70" s="112"/>
      <c r="D70" s="112"/>
      <c r="E70" s="113"/>
      <c r="F70" s="113"/>
    </row>
    <row r="71" spans="1:6" ht="12.75">
      <c r="A71" s="112"/>
      <c r="B71" s="112"/>
      <c r="C71" s="112"/>
      <c r="D71" s="112"/>
      <c r="E71" s="113"/>
      <c r="F71" s="113"/>
    </row>
    <row r="72" spans="1:6" ht="12.75">
      <c r="A72" s="112"/>
      <c r="B72" s="112"/>
      <c r="C72" s="112"/>
      <c r="D72" s="112"/>
      <c r="E72" s="113"/>
      <c r="F72" s="113"/>
    </row>
    <row r="73" spans="1:6" ht="12.75">
      <c r="A73" s="112"/>
      <c r="B73" s="112"/>
      <c r="C73" s="112"/>
      <c r="D73" s="112"/>
      <c r="E73" s="113"/>
      <c r="F73" s="113"/>
    </row>
    <row r="74" spans="1:6" ht="12.75">
      <c r="A74" s="112"/>
      <c r="B74" s="112"/>
      <c r="C74" s="112"/>
      <c r="D74" s="112"/>
      <c r="E74" s="113"/>
      <c r="F74" s="113"/>
    </row>
    <row r="75" spans="1:6" ht="12.75">
      <c r="A75" s="112"/>
      <c r="B75" s="112"/>
      <c r="C75" s="112"/>
      <c r="D75" s="112"/>
      <c r="E75" s="113"/>
      <c r="F75" s="113"/>
    </row>
    <row r="76" spans="1:6" ht="12.75">
      <c r="A76" s="112"/>
      <c r="B76" s="112"/>
      <c r="C76" s="112"/>
      <c r="D76" s="112"/>
      <c r="E76" s="113"/>
      <c r="F76" s="113"/>
    </row>
    <row r="77" spans="1:6" ht="12.75">
      <c r="A77" s="112"/>
      <c r="B77" s="112"/>
      <c r="C77" s="112"/>
      <c r="D77" s="112"/>
      <c r="E77" s="113"/>
      <c r="F77" s="113"/>
    </row>
    <row r="78" spans="1:6" ht="12.75">
      <c r="A78" s="112"/>
      <c r="B78" s="112"/>
      <c r="C78" s="112"/>
      <c r="D78" s="112"/>
      <c r="E78" s="113"/>
      <c r="F78" s="113"/>
    </row>
    <row r="79" spans="1:6" ht="12.75">
      <c r="A79" s="112"/>
      <c r="B79" s="112"/>
      <c r="C79" s="112"/>
      <c r="D79" s="112"/>
      <c r="E79" s="113"/>
      <c r="F79" s="113"/>
    </row>
    <row r="80" spans="1:6" ht="12.75">
      <c r="A80" s="112"/>
      <c r="B80" s="112"/>
      <c r="C80" s="112"/>
      <c r="D80" s="112"/>
      <c r="E80" s="113"/>
      <c r="F80" s="113"/>
    </row>
    <row r="81" spans="1:6" ht="12.75">
      <c r="A81" s="112"/>
      <c r="B81" s="112"/>
      <c r="C81" s="112"/>
      <c r="D81" s="112"/>
      <c r="E81" s="113"/>
      <c r="F81" s="113"/>
    </row>
    <row r="82" spans="1:6" ht="12.75">
      <c r="A82" s="112"/>
      <c r="B82" s="112"/>
      <c r="C82" s="112"/>
      <c r="D82" s="112"/>
      <c r="E82" s="113"/>
      <c r="F82" s="113"/>
    </row>
    <row r="83" spans="1:6" ht="12.75">
      <c r="A83" s="112"/>
      <c r="B83" s="112"/>
      <c r="C83" s="112"/>
      <c r="D83" s="112"/>
      <c r="E83" s="113"/>
      <c r="F83" s="113"/>
    </row>
    <row r="84" spans="1:6" ht="12.75">
      <c r="A84" s="112"/>
      <c r="B84" s="112"/>
      <c r="C84" s="112"/>
      <c r="D84" s="112"/>
      <c r="E84" s="113"/>
      <c r="F84" s="113"/>
    </row>
    <row r="85" spans="1:6" ht="12.75">
      <c r="A85" s="112"/>
      <c r="B85" s="112"/>
      <c r="C85" s="112"/>
      <c r="D85" s="112"/>
      <c r="E85" s="113"/>
      <c r="F85" s="113"/>
    </row>
    <row r="86" spans="1:6" ht="12.75">
      <c r="A86" s="112"/>
      <c r="B86" s="112"/>
      <c r="C86" s="112"/>
      <c r="D86" s="112"/>
      <c r="E86" s="113"/>
      <c r="F86" s="113"/>
    </row>
    <row r="87" spans="1:6" ht="12.75">
      <c r="A87" s="112"/>
      <c r="B87" s="112"/>
      <c r="C87" s="112"/>
      <c r="D87" s="112"/>
      <c r="E87" s="113"/>
      <c r="F87" s="113"/>
    </row>
    <row r="88" spans="1:6" ht="12.75">
      <c r="A88" s="112"/>
      <c r="B88" s="112"/>
      <c r="C88" s="112"/>
      <c r="D88" s="112"/>
      <c r="E88" s="113"/>
      <c r="F88" s="113"/>
    </row>
    <row r="89" spans="1:6" ht="12.75">
      <c r="A89" s="112"/>
      <c r="B89" s="112"/>
      <c r="C89" s="112"/>
      <c r="D89" s="112"/>
      <c r="E89" s="113"/>
      <c r="F89" s="113"/>
    </row>
    <row r="90" spans="1:6" ht="12.75">
      <c r="A90" s="112"/>
      <c r="B90" s="112"/>
      <c r="C90" s="112"/>
      <c r="D90" s="112"/>
      <c r="E90" s="113"/>
      <c r="F90" s="113"/>
    </row>
    <row r="91" spans="1:6" ht="12.75">
      <c r="A91" s="112"/>
      <c r="B91" s="112"/>
      <c r="C91" s="112"/>
      <c r="D91" s="112"/>
      <c r="E91" s="113"/>
      <c r="F91" s="113"/>
    </row>
    <row r="92" spans="1:6" ht="12.75">
      <c r="A92" s="112"/>
      <c r="B92" s="112"/>
      <c r="C92" s="112"/>
      <c r="D92" s="112"/>
      <c r="E92" s="113"/>
      <c r="F92" s="113"/>
    </row>
    <row r="93" spans="1:6" ht="12.75">
      <c r="A93" s="112"/>
      <c r="B93" s="112"/>
      <c r="C93" s="112"/>
      <c r="D93" s="112"/>
      <c r="E93" s="113"/>
      <c r="F93" s="113"/>
    </row>
    <row r="94" spans="1:6" ht="12.75">
      <c r="A94" s="112"/>
      <c r="B94" s="112"/>
      <c r="C94" s="112"/>
      <c r="D94" s="112"/>
      <c r="E94" s="113"/>
      <c r="F94" s="113"/>
    </row>
    <row r="95" spans="1:4" ht="12.75">
      <c r="A95" s="112"/>
      <c r="B95" s="112"/>
      <c r="C95" s="112"/>
      <c r="D95" s="112"/>
    </row>
    <row r="96" spans="1:4" ht="12.75">
      <c r="A96" s="112"/>
      <c r="B96" s="112"/>
      <c r="C96" s="112"/>
      <c r="D96" s="112"/>
    </row>
    <row r="97" spans="1:4" ht="12.75">
      <c r="A97" s="112"/>
      <c r="B97" s="112"/>
      <c r="C97" s="112"/>
      <c r="D97" s="112"/>
    </row>
    <row r="98" spans="1:4" ht="12.75">
      <c r="A98" s="112"/>
      <c r="B98" s="112"/>
      <c r="C98" s="112"/>
      <c r="D98" s="112"/>
    </row>
    <row r="99" spans="1:4" ht="12.75">
      <c r="A99" s="112"/>
      <c r="B99" s="112"/>
      <c r="C99" s="112"/>
      <c r="D99" s="112"/>
    </row>
    <row r="100" spans="1:4" ht="12.75">
      <c r="A100" s="112"/>
      <c r="B100" s="112"/>
      <c r="C100" s="112"/>
      <c r="D100" s="112"/>
    </row>
    <row r="101" spans="1:4" ht="12.75">
      <c r="A101" s="112"/>
      <c r="B101" s="112"/>
      <c r="C101" s="112"/>
      <c r="D101" s="112"/>
    </row>
  </sheetData>
  <sheetProtection/>
  <mergeCells count="13">
    <mergeCell ref="D65:E65"/>
    <mergeCell ref="D66:E66"/>
    <mergeCell ref="D67:E67"/>
    <mergeCell ref="E69:I69"/>
    <mergeCell ref="A17:I17"/>
    <mergeCell ref="D51:E51"/>
    <mergeCell ref="D52:E52"/>
    <mergeCell ref="D53:E53"/>
    <mergeCell ref="D46:E46"/>
    <mergeCell ref="D47:E47"/>
    <mergeCell ref="D48:E48"/>
    <mergeCell ref="D49:E49"/>
    <mergeCell ref="D50:E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 / &amp;N</oddFooter>
  </headerFooter>
  <rowBreaks count="1" manualBreakCount="1">
    <brk id="62" max="8" man="1"/>
  </rowBreaks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4:J44"/>
  <sheetViews>
    <sheetView tabSelected="1" view="pageBreakPreview" zoomScaleSheetLayoutView="100" workbookViewId="0" topLeftCell="A1">
      <selection activeCell="H41" sqref="H41"/>
    </sheetView>
  </sheetViews>
  <sheetFormatPr defaultColWidth="16.28125" defaultRowHeight="12.75"/>
  <cols>
    <col min="1" max="1" width="0.9921875" style="87" customWidth="1"/>
    <col min="2" max="2" width="11.57421875" style="89" bestFit="1" customWidth="1"/>
    <col min="3" max="3" width="28.57421875" style="87" customWidth="1"/>
    <col min="4" max="4" width="12.8515625" style="87" customWidth="1"/>
    <col min="5" max="5" width="10.00390625" style="87" customWidth="1"/>
    <col min="6" max="6" width="6.28125" style="88" customWidth="1"/>
    <col min="7" max="7" width="16.28125" style="87" customWidth="1"/>
    <col min="8" max="8" width="13.28125" style="87" customWidth="1"/>
    <col min="9" max="9" width="20.00390625" style="87" customWidth="1"/>
    <col min="10" max="10" width="8.28125" style="87" customWidth="1"/>
    <col min="11" max="11" width="2.7109375" style="87" customWidth="1"/>
    <col min="12" max="16384" width="16.28125" style="87" customWidth="1"/>
  </cols>
  <sheetData>
    <row r="14" spans="2:10" ht="20.25">
      <c r="B14" s="254" t="s">
        <v>161</v>
      </c>
      <c r="C14" s="254"/>
      <c r="D14" s="254"/>
      <c r="E14" s="254"/>
      <c r="F14" s="254"/>
      <c r="G14" s="254"/>
      <c r="H14" s="254"/>
      <c r="I14" s="254"/>
      <c r="J14" s="254"/>
    </row>
    <row r="15" spans="2:10" ht="12.75" customHeight="1">
      <c r="B15" s="255" t="s">
        <v>160</v>
      </c>
      <c r="C15" s="255"/>
      <c r="D15" s="255"/>
      <c r="E15" s="255"/>
      <c r="F15" s="255"/>
      <c r="G15" s="255"/>
      <c r="H15" s="255"/>
      <c r="I15" s="255"/>
      <c r="J15" s="255"/>
    </row>
    <row r="16" spans="2:10" ht="12.75">
      <c r="B16" s="256" t="s">
        <v>159</v>
      </c>
      <c r="C16" s="256"/>
      <c r="D16" s="256"/>
      <c r="E16" s="256"/>
      <c r="F16" s="256"/>
      <c r="G16" s="256"/>
      <c r="H16" s="256"/>
      <c r="I16" s="256"/>
      <c r="J16" s="256"/>
    </row>
    <row r="17" spans="6:9" ht="12.75">
      <c r="F17" s="110"/>
      <c r="G17" s="109"/>
      <c r="H17" s="109"/>
      <c r="I17" s="109"/>
    </row>
    <row r="18" spans="6:9" ht="12.75">
      <c r="F18" s="109"/>
      <c r="G18" s="109"/>
      <c r="H18" s="109"/>
      <c r="I18" s="109"/>
    </row>
    <row r="19" spans="3:9" ht="51" customHeight="1">
      <c r="C19" s="260" t="s">
        <v>158</v>
      </c>
      <c r="D19" s="260"/>
      <c r="E19" s="260"/>
      <c r="F19" s="260"/>
      <c r="G19" s="260"/>
      <c r="H19" s="108"/>
      <c r="I19" s="108"/>
    </row>
    <row r="20" spans="3:9" ht="15">
      <c r="C20" s="103" t="s">
        <v>157</v>
      </c>
      <c r="D20" s="107"/>
      <c r="E20" s="107"/>
      <c r="F20" s="107"/>
      <c r="G20" s="107"/>
      <c r="H20" s="107"/>
      <c r="I20" s="107"/>
    </row>
    <row r="21" spans="3:9" ht="15">
      <c r="C21" s="103" t="s">
        <v>156</v>
      </c>
      <c r="D21" s="102"/>
      <c r="E21" s="102"/>
      <c r="F21" s="102"/>
      <c r="G21" s="102"/>
      <c r="H21" s="102"/>
      <c r="I21" s="102"/>
    </row>
    <row r="22" spans="3:9" ht="18.75">
      <c r="C22" s="103" t="s">
        <v>155</v>
      </c>
      <c r="E22" s="106"/>
      <c r="F22" s="105"/>
      <c r="G22" s="104"/>
      <c r="H22" s="102"/>
      <c r="I22" s="102"/>
    </row>
    <row r="23" spans="3:9" ht="18.75">
      <c r="C23" s="103" t="s">
        <v>154</v>
      </c>
      <c r="D23" s="87" t="s">
        <v>153</v>
      </c>
      <c r="E23" s="106"/>
      <c r="F23" s="105"/>
      <c r="G23" s="104"/>
      <c r="H23" s="102"/>
      <c r="I23" s="102"/>
    </row>
    <row r="24" spans="3:9" ht="18.75">
      <c r="C24" s="103"/>
      <c r="D24" s="87" t="s">
        <v>152</v>
      </c>
      <c r="E24" s="106"/>
      <c r="F24" s="105"/>
      <c r="G24" s="104"/>
      <c r="H24" s="102"/>
      <c r="I24" s="102"/>
    </row>
    <row r="25" spans="3:9" ht="22.5" customHeight="1">
      <c r="C25" s="103" t="s">
        <v>151</v>
      </c>
      <c r="E25" s="102"/>
      <c r="F25" s="102"/>
      <c r="G25" s="102"/>
      <c r="H25" s="102"/>
      <c r="I25" s="102"/>
    </row>
    <row r="26" spans="3:9" ht="22.5" customHeight="1">
      <c r="C26" s="103"/>
      <c r="E26" s="102"/>
      <c r="F26" s="102"/>
      <c r="G26" s="102"/>
      <c r="H26" s="102"/>
      <c r="I26" s="102"/>
    </row>
    <row r="27" spans="4:9" ht="14.25">
      <c r="D27" s="101"/>
      <c r="E27" s="101"/>
      <c r="F27" s="101"/>
      <c r="G27" s="100"/>
      <c r="H27" s="99"/>
      <c r="I27" s="99"/>
    </row>
    <row r="28" ht="13.5" thickBot="1">
      <c r="H28" s="98"/>
    </row>
    <row r="29" spans="2:10" ht="51.75" thickBot="1">
      <c r="B29" s="192" t="s">
        <v>0</v>
      </c>
      <c r="C29" s="97" t="s">
        <v>150</v>
      </c>
      <c r="D29" s="97" t="s">
        <v>149</v>
      </c>
      <c r="E29" s="259" t="s">
        <v>148</v>
      </c>
      <c r="F29" s="259"/>
      <c r="G29" s="97" t="s">
        <v>147</v>
      </c>
      <c r="H29" s="97" t="s">
        <v>146</v>
      </c>
      <c r="I29" s="97" t="s">
        <v>145</v>
      </c>
      <c r="J29" s="193" t="s">
        <v>20</v>
      </c>
    </row>
    <row r="30" spans="2:10" ht="29.25" customHeight="1">
      <c r="B30" s="188" t="s">
        <v>110</v>
      </c>
      <c r="C30" s="189" t="s">
        <v>144</v>
      </c>
      <c r="D30" s="95" t="s">
        <v>143</v>
      </c>
      <c r="E30" s="257" t="s">
        <v>129</v>
      </c>
      <c r="F30" s="266"/>
      <c r="G30" s="257" t="s">
        <v>142</v>
      </c>
      <c r="H30" s="190" t="s">
        <v>36</v>
      </c>
      <c r="I30" s="95">
        <v>285</v>
      </c>
      <c r="J30" s="191">
        <f>VLOOKUP(B30,Prices!A:C,3,FALSE)</f>
        <v>511</v>
      </c>
    </row>
    <row r="31" spans="2:10" ht="31.5" customHeight="1">
      <c r="B31" s="179" t="s">
        <v>111</v>
      </c>
      <c r="C31" s="178" t="s">
        <v>141</v>
      </c>
      <c r="D31" s="177" t="s">
        <v>140</v>
      </c>
      <c r="E31" s="252" t="s">
        <v>139</v>
      </c>
      <c r="F31" s="253"/>
      <c r="G31" s="258"/>
      <c r="H31" s="96"/>
      <c r="I31" s="177">
        <v>285</v>
      </c>
      <c r="J31" s="180">
        <f>VLOOKUP(B31,Prices!A:C,3,FALSE)</f>
        <v>543</v>
      </c>
    </row>
    <row r="32" spans="2:10" ht="27.75" customHeight="1">
      <c r="B32" s="179" t="s">
        <v>112</v>
      </c>
      <c r="C32" s="178" t="s">
        <v>138</v>
      </c>
      <c r="D32" s="177" t="s">
        <v>136</v>
      </c>
      <c r="E32" s="252" t="s">
        <v>129</v>
      </c>
      <c r="F32" s="253"/>
      <c r="G32" s="258"/>
      <c r="H32" s="96"/>
      <c r="I32" s="177">
        <v>285</v>
      </c>
      <c r="J32" s="180">
        <f>VLOOKUP(B32,Prices!A:C,3,FALSE)</f>
        <v>725</v>
      </c>
    </row>
    <row r="33" spans="2:10" ht="27.75" customHeight="1">
      <c r="B33" s="179" t="s">
        <v>113</v>
      </c>
      <c r="C33" s="178" t="s">
        <v>137</v>
      </c>
      <c r="D33" s="177" t="s">
        <v>136</v>
      </c>
      <c r="E33" s="252" t="s">
        <v>129</v>
      </c>
      <c r="F33" s="253"/>
      <c r="G33" s="258"/>
      <c r="H33" s="96"/>
      <c r="I33" s="177">
        <v>285</v>
      </c>
      <c r="J33" s="180">
        <f>VLOOKUP(B33,Prices!A:C,3,FALSE)</f>
        <v>933</v>
      </c>
    </row>
    <row r="34" spans="2:10" ht="27.75" customHeight="1">
      <c r="B34" s="179" t="s">
        <v>114</v>
      </c>
      <c r="C34" s="178" t="s">
        <v>135</v>
      </c>
      <c r="D34" s="177" t="s">
        <v>134</v>
      </c>
      <c r="E34" s="252" t="s">
        <v>129</v>
      </c>
      <c r="F34" s="253"/>
      <c r="G34" s="258"/>
      <c r="H34" s="96"/>
      <c r="I34" s="177">
        <v>290</v>
      </c>
      <c r="J34" s="180">
        <f>VLOOKUP(B34,Prices!A:C,3,FALSE)</f>
        <v>776</v>
      </c>
    </row>
    <row r="35" spans="2:10" ht="27.75" customHeight="1">
      <c r="B35" s="179" t="s">
        <v>115</v>
      </c>
      <c r="C35" s="178" t="s">
        <v>133</v>
      </c>
      <c r="D35" s="177" t="s">
        <v>132</v>
      </c>
      <c r="E35" s="252" t="s">
        <v>129</v>
      </c>
      <c r="F35" s="253"/>
      <c r="G35" s="258"/>
      <c r="H35" s="96"/>
      <c r="I35" s="177">
        <v>290</v>
      </c>
      <c r="J35" s="180">
        <f>VLOOKUP(B35,Prices!A:C,3,FALSE)</f>
        <v>830</v>
      </c>
    </row>
    <row r="36" spans="2:10" ht="27.75" customHeight="1">
      <c r="B36" s="179" t="s">
        <v>116</v>
      </c>
      <c r="C36" s="178" t="s">
        <v>131</v>
      </c>
      <c r="D36" s="177" t="s">
        <v>130</v>
      </c>
      <c r="E36" s="252" t="s">
        <v>129</v>
      </c>
      <c r="F36" s="253"/>
      <c r="G36" s="258"/>
      <c r="H36" s="96"/>
      <c r="I36" s="177">
        <v>400</v>
      </c>
      <c r="J36" s="180">
        <f>VLOOKUP(B36,Prices!A:C,3,FALSE)</f>
        <v>1078</v>
      </c>
    </row>
    <row r="37" spans="2:10" ht="28.5" customHeight="1">
      <c r="B37" s="181" t="s">
        <v>117</v>
      </c>
      <c r="C37" s="178" t="s">
        <v>128</v>
      </c>
      <c r="D37" s="93"/>
      <c r="E37" s="252" t="s">
        <v>36</v>
      </c>
      <c r="F37" s="253"/>
      <c r="G37" s="258"/>
      <c r="H37" s="94" t="s">
        <v>126</v>
      </c>
      <c r="I37" s="93"/>
      <c r="J37" s="180">
        <f>VLOOKUP(B37,Prices!A:C,3,FALSE)</f>
        <v>334</v>
      </c>
    </row>
    <row r="38" spans="2:10" ht="30.75" customHeight="1">
      <c r="B38" s="179" t="s">
        <v>118</v>
      </c>
      <c r="C38" s="178" t="s">
        <v>127</v>
      </c>
      <c r="D38" s="93"/>
      <c r="E38" s="252" t="s">
        <v>36</v>
      </c>
      <c r="F38" s="253"/>
      <c r="G38" s="258"/>
      <c r="H38" s="94" t="s">
        <v>126</v>
      </c>
      <c r="I38" s="93"/>
      <c r="J38" s="180">
        <f>VLOOKUP(B38,Prices!A:C,3,FALSE)</f>
        <v>765</v>
      </c>
    </row>
    <row r="39" spans="2:10" ht="36" customHeight="1" thickBot="1">
      <c r="B39" s="182" t="s">
        <v>119</v>
      </c>
      <c r="C39" s="183" t="s">
        <v>125</v>
      </c>
      <c r="D39" s="184"/>
      <c r="E39" s="264" t="s">
        <v>36</v>
      </c>
      <c r="F39" s="265"/>
      <c r="G39" s="185"/>
      <c r="H39" s="186"/>
      <c r="I39" s="184"/>
      <c r="J39" s="187">
        <f>VLOOKUP(B39,Prices!A:C,3,FALSE)</f>
        <v>16</v>
      </c>
    </row>
    <row r="42" spans="3:6" ht="12.75">
      <c r="C42" s="92" t="s">
        <v>124</v>
      </c>
      <c r="D42" s="92" t="s">
        <v>0</v>
      </c>
      <c r="E42" s="261" t="s">
        <v>230</v>
      </c>
      <c r="F42" s="261"/>
    </row>
    <row r="43" spans="3:6" ht="16.5" customHeight="1">
      <c r="C43" s="91" t="s">
        <v>123</v>
      </c>
      <c r="D43" s="90" t="s">
        <v>120</v>
      </c>
      <c r="E43" s="262">
        <f>VLOOKUP(D43,Prices!A:C,3,FALSE)</f>
        <v>60.4</v>
      </c>
      <c r="F43" s="263"/>
    </row>
    <row r="44" spans="3:6" ht="15" customHeight="1">
      <c r="C44" s="91" t="s">
        <v>122</v>
      </c>
      <c r="D44" s="90" t="s">
        <v>121</v>
      </c>
      <c r="E44" s="262">
        <f>VLOOKUP(D44,Prices!A:C,3,FALSE)</f>
        <v>5.2</v>
      </c>
      <c r="F44" s="263"/>
    </row>
  </sheetData>
  <sheetProtection/>
  <mergeCells count="19">
    <mergeCell ref="E42:F42"/>
    <mergeCell ref="E43:F43"/>
    <mergeCell ref="E44:F44"/>
    <mergeCell ref="E39:F39"/>
    <mergeCell ref="E38:F38"/>
    <mergeCell ref="E30:F30"/>
    <mergeCell ref="E31:F31"/>
    <mergeCell ref="E36:F36"/>
    <mergeCell ref="E33:F33"/>
    <mergeCell ref="E32:F32"/>
    <mergeCell ref="E37:F37"/>
    <mergeCell ref="E35:F35"/>
    <mergeCell ref="B14:J14"/>
    <mergeCell ref="B15:J15"/>
    <mergeCell ref="B16:J16"/>
    <mergeCell ref="E34:F34"/>
    <mergeCell ref="G30:G38"/>
    <mergeCell ref="E29:F29"/>
    <mergeCell ref="C19:G19"/>
  </mergeCells>
  <printOptions horizontalCentered="1"/>
  <pageMargins left="0.49" right="0.19" top="0.27" bottom="0.4330708661417323" header="0.2755905511811024" footer="0.1968503937007874"/>
  <pageSetup fitToHeight="1" fitToWidth="1" horizontalDpi="600" verticalDpi="600" orientation="portrait" paperSize="9" scale="75" r:id="rId2"/>
  <headerFooter alignWithMargins="0"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16.421875" style="3" bestFit="1" customWidth="1"/>
    <col min="2" max="2" width="17.57421875" style="10" hidden="1" customWidth="1"/>
    <col min="3" max="3" width="17.57421875" style="145" customWidth="1"/>
  </cols>
  <sheetData>
    <row r="1" spans="1:3" ht="15.75">
      <c r="A1" s="1" t="s">
        <v>0</v>
      </c>
      <c r="C1" s="8" t="s">
        <v>230</v>
      </c>
    </row>
    <row r="2" spans="1:3" ht="12.75">
      <c r="A2" s="5" t="s">
        <v>2</v>
      </c>
      <c r="B2" s="9">
        <v>45199</v>
      </c>
      <c r="C2" s="144">
        <v>684</v>
      </c>
    </row>
    <row r="3" spans="1:3" ht="12.75">
      <c r="A3" s="5" t="s">
        <v>4</v>
      </c>
      <c r="B3" s="9">
        <v>50617</v>
      </c>
      <c r="C3" s="144">
        <v>766</v>
      </c>
    </row>
    <row r="4" spans="1:3" ht="12.75">
      <c r="A4" s="5" t="s">
        <v>7</v>
      </c>
      <c r="B4" s="9">
        <v>56631</v>
      </c>
      <c r="C4" s="144">
        <v>857</v>
      </c>
    </row>
    <row r="5" spans="1:3" ht="12.75">
      <c r="A5" s="5" t="s">
        <v>9</v>
      </c>
      <c r="B5" s="9">
        <v>83327</v>
      </c>
      <c r="C5" s="144">
        <v>1261</v>
      </c>
    </row>
    <row r="6" spans="1:3" ht="12.75">
      <c r="A6" s="5" t="s">
        <v>11</v>
      </c>
      <c r="B6" s="9">
        <v>94759</v>
      </c>
      <c r="C6" s="144">
        <v>1434</v>
      </c>
    </row>
    <row r="7" spans="1:4" ht="12.75">
      <c r="A7" s="65" t="s">
        <v>59</v>
      </c>
      <c r="B7" s="9">
        <v>116763</v>
      </c>
      <c r="C7" s="144">
        <v>1767</v>
      </c>
      <c r="D7" s="143"/>
    </row>
    <row r="8" spans="1:4" ht="12.75">
      <c r="A8" s="5" t="s">
        <v>52</v>
      </c>
      <c r="B8" s="9">
        <v>156676</v>
      </c>
      <c r="C8" s="144">
        <v>2371</v>
      </c>
      <c r="D8" s="33"/>
    </row>
    <row r="9" spans="1:5" ht="12.75">
      <c r="A9" s="5" t="s">
        <v>53</v>
      </c>
      <c r="B9" s="9">
        <v>176566</v>
      </c>
      <c r="C9" s="144">
        <v>2672</v>
      </c>
      <c r="D9" s="33"/>
      <c r="E9" s="33"/>
    </row>
    <row r="10" spans="1:5" ht="12.75">
      <c r="A10" s="65" t="s">
        <v>63</v>
      </c>
      <c r="B10" s="9">
        <v>83856</v>
      </c>
      <c r="C10" s="144">
        <v>1269</v>
      </c>
      <c r="D10" s="34"/>
      <c r="E10" s="33"/>
    </row>
    <row r="11" spans="1:5" ht="12.75">
      <c r="A11" s="65" t="s">
        <v>64</v>
      </c>
      <c r="B11" s="9">
        <v>98393</v>
      </c>
      <c r="C11" s="144">
        <v>1489</v>
      </c>
      <c r="D11" s="34"/>
      <c r="E11" s="33"/>
    </row>
    <row r="12" spans="1:5" ht="12.75">
      <c r="A12" s="65" t="s">
        <v>65</v>
      </c>
      <c r="B12" s="9">
        <v>103415</v>
      </c>
      <c r="C12" s="144">
        <v>1565</v>
      </c>
      <c r="D12" s="33"/>
      <c r="E12" s="33"/>
    </row>
    <row r="13" spans="1:5" ht="12.75">
      <c r="A13" s="73" t="s">
        <v>77</v>
      </c>
      <c r="B13" s="9">
        <v>176368</v>
      </c>
      <c r="C13" s="144">
        <v>2669</v>
      </c>
      <c r="D13" s="33"/>
      <c r="E13" s="33"/>
    </row>
    <row r="14" spans="1:5" ht="12.75">
      <c r="A14" s="73" t="s">
        <v>78</v>
      </c>
      <c r="B14" s="9">
        <v>194143</v>
      </c>
      <c r="C14" s="144">
        <v>2938</v>
      </c>
      <c r="D14" s="33"/>
      <c r="E14" s="33"/>
    </row>
    <row r="15" spans="1:5" ht="12.75">
      <c r="A15" s="39" t="s">
        <v>27</v>
      </c>
      <c r="B15" s="9">
        <v>40507</v>
      </c>
      <c r="C15" s="144">
        <v>613</v>
      </c>
      <c r="D15" s="33"/>
      <c r="E15" s="33"/>
    </row>
    <row r="16" spans="1:5" ht="12.75">
      <c r="A16" s="40" t="s">
        <v>28</v>
      </c>
      <c r="B16" s="9">
        <v>44340</v>
      </c>
      <c r="C16" s="144">
        <v>671</v>
      </c>
      <c r="D16" s="33"/>
      <c r="E16" s="33"/>
    </row>
    <row r="17" spans="1:5" ht="12.75">
      <c r="A17" s="5" t="s">
        <v>187</v>
      </c>
      <c r="B17" s="9">
        <v>64098</v>
      </c>
      <c r="C17" s="144">
        <v>970</v>
      </c>
      <c r="D17" s="33"/>
      <c r="E17" s="33"/>
    </row>
    <row r="18" spans="1:5" ht="12.75">
      <c r="A18" s="5" t="s">
        <v>188</v>
      </c>
      <c r="B18" s="9">
        <v>77710</v>
      </c>
      <c r="C18" s="144">
        <v>1176</v>
      </c>
      <c r="D18" s="33"/>
      <c r="E18" s="33"/>
    </row>
    <row r="19" spans="1:5" ht="12.75">
      <c r="A19" s="5" t="s">
        <v>189</v>
      </c>
      <c r="B19" s="9">
        <v>83943</v>
      </c>
      <c r="C19" s="144">
        <v>1270.32</v>
      </c>
      <c r="D19" s="33"/>
      <c r="E19" s="33"/>
    </row>
    <row r="20" spans="1:5" ht="12.75">
      <c r="A20" s="5" t="s">
        <v>190</v>
      </c>
      <c r="B20" s="9">
        <v>107909</v>
      </c>
      <c r="C20" s="144">
        <v>1633</v>
      </c>
      <c r="D20" s="33"/>
      <c r="E20" s="33"/>
    </row>
    <row r="21" spans="1:5" ht="12.75">
      <c r="A21" s="5" t="s">
        <v>191</v>
      </c>
      <c r="B21" s="9">
        <v>144253</v>
      </c>
      <c r="C21" s="144">
        <v>2183</v>
      </c>
      <c r="D21" s="33"/>
      <c r="E21" s="33"/>
    </row>
    <row r="22" spans="1:5" ht="12.75">
      <c r="A22" s="5" t="s">
        <v>192</v>
      </c>
      <c r="B22" s="9">
        <v>157270</v>
      </c>
      <c r="C22" s="144">
        <v>2380</v>
      </c>
      <c r="D22" s="33"/>
      <c r="E22" s="33"/>
    </row>
    <row r="23" spans="1:5" ht="12.75">
      <c r="A23" s="5" t="s">
        <v>89</v>
      </c>
      <c r="B23" s="9">
        <v>255003</v>
      </c>
      <c r="C23" s="144">
        <v>3859</v>
      </c>
      <c r="D23" s="33"/>
      <c r="E23" s="33"/>
    </row>
    <row r="24" spans="1:5" ht="12.75">
      <c r="A24" s="5" t="s">
        <v>91</v>
      </c>
      <c r="B24" s="9">
        <v>284540</v>
      </c>
      <c r="C24" s="144">
        <v>4306</v>
      </c>
      <c r="D24" s="33"/>
      <c r="E24" s="33"/>
    </row>
    <row r="25" spans="1:5" ht="12.75">
      <c r="A25" s="5" t="s">
        <v>193</v>
      </c>
      <c r="B25" s="9">
        <v>118878</v>
      </c>
      <c r="C25" s="144">
        <v>1799</v>
      </c>
      <c r="D25" s="33"/>
      <c r="E25" s="33"/>
    </row>
    <row r="26" spans="1:5" ht="12.75">
      <c r="A26" s="5" t="s">
        <v>194</v>
      </c>
      <c r="B26" s="9">
        <v>152645</v>
      </c>
      <c r="C26" s="144">
        <v>2310</v>
      </c>
      <c r="D26" s="33"/>
      <c r="E26" s="33"/>
    </row>
    <row r="27" spans="1:5" ht="12.75">
      <c r="A27" s="5" t="s">
        <v>195</v>
      </c>
      <c r="B27" s="9">
        <v>163085</v>
      </c>
      <c r="C27" s="144">
        <v>2468</v>
      </c>
      <c r="D27" s="33"/>
      <c r="E27" s="33"/>
    </row>
    <row r="28" spans="1:5" ht="12.75">
      <c r="A28" s="5" t="s">
        <v>93</v>
      </c>
      <c r="B28" s="9">
        <v>281765</v>
      </c>
      <c r="C28" s="144">
        <v>4264</v>
      </c>
      <c r="D28" s="33"/>
      <c r="E28" s="33"/>
    </row>
    <row r="29" spans="1:5" ht="12.75">
      <c r="A29" s="5" t="s">
        <v>95</v>
      </c>
      <c r="B29" s="9">
        <v>316986</v>
      </c>
      <c r="C29" s="144">
        <v>4797</v>
      </c>
      <c r="D29" s="33"/>
      <c r="E29" s="33"/>
    </row>
    <row r="30" spans="1:5" ht="12.75">
      <c r="A30" s="5" t="s">
        <v>110</v>
      </c>
      <c r="B30" s="9">
        <v>33767</v>
      </c>
      <c r="C30" s="144">
        <v>511</v>
      </c>
      <c r="D30" s="33"/>
      <c r="E30" s="33"/>
    </row>
    <row r="31" spans="1:5" ht="12.75">
      <c r="A31" s="5" t="s">
        <v>111</v>
      </c>
      <c r="B31" s="9">
        <v>35881</v>
      </c>
      <c r="C31" s="144">
        <v>543</v>
      </c>
      <c r="D31" s="33"/>
      <c r="E31" s="33"/>
    </row>
    <row r="32" spans="1:5" ht="12.75">
      <c r="A32" s="5" t="s">
        <v>112</v>
      </c>
      <c r="B32" s="9">
        <v>47908</v>
      </c>
      <c r="C32" s="144">
        <v>725</v>
      </c>
      <c r="D32" s="33"/>
      <c r="E32" s="33"/>
    </row>
    <row r="33" spans="1:5" ht="12.75">
      <c r="A33" s="5" t="s">
        <v>113</v>
      </c>
      <c r="B33" s="9">
        <v>61653</v>
      </c>
      <c r="C33" s="144">
        <v>933</v>
      </c>
      <c r="D33" s="33"/>
      <c r="E33" s="33"/>
    </row>
    <row r="34" spans="1:5" ht="12.75">
      <c r="A34" s="5" t="s">
        <v>114</v>
      </c>
      <c r="B34" s="9">
        <v>51278</v>
      </c>
      <c r="C34" s="144">
        <v>776</v>
      </c>
      <c r="D34" s="33"/>
      <c r="E34" s="33"/>
    </row>
    <row r="35" spans="1:5" ht="12.75">
      <c r="A35" s="5" t="s">
        <v>115</v>
      </c>
      <c r="B35" s="9">
        <v>54846</v>
      </c>
      <c r="C35" s="144">
        <v>830</v>
      </c>
      <c r="D35" s="33"/>
      <c r="E35" s="33"/>
    </row>
    <row r="36" spans="1:5" ht="12.75">
      <c r="A36" s="5" t="s">
        <v>116</v>
      </c>
      <c r="B36" s="9">
        <v>71234</v>
      </c>
      <c r="C36" s="144">
        <v>1078</v>
      </c>
      <c r="D36" s="33"/>
      <c r="E36" s="33"/>
    </row>
    <row r="37" spans="1:5" ht="12.75">
      <c r="A37" s="5" t="s">
        <v>117</v>
      </c>
      <c r="B37" s="9">
        <v>22071</v>
      </c>
      <c r="C37" s="144">
        <v>334</v>
      </c>
      <c r="D37" s="33"/>
      <c r="E37" s="33"/>
    </row>
    <row r="38" spans="1:5" ht="12.75">
      <c r="A38" s="5" t="s">
        <v>118</v>
      </c>
      <c r="B38" s="9">
        <v>50551</v>
      </c>
      <c r="C38" s="144">
        <v>765</v>
      </c>
      <c r="D38" s="33"/>
      <c r="E38" s="33"/>
    </row>
    <row r="39" spans="1:5" ht="12.75">
      <c r="A39" s="5" t="s">
        <v>119</v>
      </c>
      <c r="B39" s="9">
        <v>1057</v>
      </c>
      <c r="C39" s="144">
        <v>16</v>
      </c>
      <c r="D39" s="33"/>
      <c r="E39" s="33"/>
    </row>
    <row r="40" spans="1:5" ht="12.75">
      <c r="A40" s="5" t="s">
        <v>120</v>
      </c>
      <c r="B40" s="9">
        <v>3991</v>
      </c>
      <c r="C40" s="144">
        <v>60.4</v>
      </c>
      <c r="D40" s="33"/>
      <c r="E40" s="33"/>
    </row>
    <row r="41" spans="1:3" ht="12.75">
      <c r="A41" s="5" t="s">
        <v>121</v>
      </c>
      <c r="B41" s="9">
        <v>344</v>
      </c>
      <c r="C41" s="144">
        <v>5.2</v>
      </c>
    </row>
    <row r="42" spans="1:3" ht="12.75">
      <c r="A42" s="5" t="s">
        <v>181</v>
      </c>
      <c r="B42" s="9">
        <v>156676</v>
      </c>
      <c r="C42" s="144">
        <v>2371</v>
      </c>
    </row>
    <row r="43" spans="1:3" ht="12.75">
      <c r="A43" s="5" t="s">
        <v>182</v>
      </c>
      <c r="B43" s="9">
        <v>44340</v>
      </c>
      <c r="C43" s="144">
        <v>671</v>
      </c>
    </row>
    <row r="44" spans="1:3" ht="12.75">
      <c r="A44" s="5" t="s">
        <v>183</v>
      </c>
      <c r="B44" s="9">
        <v>194143</v>
      </c>
      <c r="C44" s="144">
        <v>2938</v>
      </c>
    </row>
    <row r="45" spans="1:3" ht="12.75">
      <c r="A45" s="5" t="s">
        <v>184</v>
      </c>
      <c r="B45" s="9">
        <v>176368</v>
      </c>
      <c r="C45" s="144">
        <v>2669</v>
      </c>
    </row>
    <row r="46" spans="1:3" ht="12.75">
      <c r="A46" s="5" t="s">
        <v>185</v>
      </c>
      <c r="B46" s="9">
        <v>316986</v>
      </c>
      <c r="C46" s="144">
        <v>4797</v>
      </c>
    </row>
    <row r="47" spans="1:3" ht="12.75">
      <c r="A47" s="5" t="s">
        <v>186</v>
      </c>
      <c r="B47" s="9">
        <v>103085</v>
      </c>
      <c r="C47" s="144">
        <v>1560</v>
      </c>
    </row>
    <row r="48" spans="1:3" ht="12.75">
      <c r="A48" s="5" t="s">
        <v>162</v>
      </c>
      <c r="B48" s="9">
        <v>116763</v>
      </c>
      <c r="C48" s="144">
        <v>1767</v>
      </c>
    </row>
    <row r="49" spans="1:3" ht="12.75">
      <c r="A49" s="65" t="s">
        <v>201</v>
      </c>
      <c r="B49" s="9">
        <v>3627</v>
      </c>
      <c r="C49" s="144">
        <v>54.89</v>
      </c>
    </row>
    <row r="50" spans="1:3" ht="12.75">
      <c r="A50" s="65" t="s">
        <v>208</v>
      </c>
      <c r="B50" s="9">
        <v>132424</v>
      </c>
      <c r="C50" s="144">
        <v>2004</v>
      </c>
    </row>
    <row r="51" spans="1:3" ht="12.75">
      <c r="A51" s="65" t="s">
        <v>213</v>
      </c>
      <c r="B51" s="9">
        <v>143922</v>
      </c>
      <c r="C51" s="144">
        <v>2178</v>
      </c>
    </row>
    <row r="52" spans="1:3" ht="12.75">
      <c r="A52" s="65" t="s">
        <v>219</v>
      </c>
      <c r="B52" s="9">
        <v>33040</v>
      </c>
      <c r="C52" s="144">
        <v>500</v>
      </c>
    </row>
    <row r="53" spans="1:3" ht="12.75">
      <c r="A53" s="65" t="s">
        <v>220</v>
      </c>
      <c r="B53" s="9">
        <v>37996</v>
      </c>
      <c r="C53" s="144">
        <v>575</v>
      </c>
    </row>
    <row r="54" spans="1:3" ht="12.75">
      <c r="A54" s="65" t="s">
        <v>221</v>
      </c>
      <c r="B54" s="9">
        <v>52269</v>
      </c>
      <c r="C54" s="144">
        <v>791</v>
      </c>
    </row>
    <row r="55" spans="1:3" ht="12.75">
      <c r="A55" s="65" t="s">
        <v>222</v>
      </c>
      <c r="B55" s="9">
        <v>56961</v>
      </c>
      <c r="C55" s="144">
        <v>862</v>
      </c>
    </row>
    <row r="56" spans="1:3" ht="12.75">
      <c r="A56" s="65" t="s">
        <v>223</v>
      </c>
      <c r="B56" s="9">
        <v>70045</v>
      </c>
      <c r="C56" s="144">
        <v>1060</v>
      </c>
    </row>
    <row r="57" spans="1:3" ht="12.75">
      <c r="A57" s="65" t="s">
        <v>224</v>
      </c>
      <c r="B57" s="9">
        <v>103613</v>
      </c>
      <c r="C57" s="144">
        <v>1568</v>
      </c>
    </row>
    <row r="58" spans="1:3" ht="12.75">
      <c r="A58" s="65" t="s">
        <v>225</v>
      </c>
      <c r="B58" s="9">
        <v>110486</v>
      </c>
      <c r="C58" s="144">
        <v>1672</v>
      </c>
    </row>
    <row r="59" spans="1:3" ht="12.75">
      <c r="A59" s="146">
        <v>2012050</v>
      </c>
      <c r="B59" s="9">
        <v>1123</v>
      </c>
      <c r="C59" s="144">
        <v>17</v>
      </c>
    </row>
    <row r="60" spans="1:3" ht="15">
      <c r="A60" s="170">
        <v>31264</v>
      </c>
      <c r="B60" s="9">
        <v>238</v>
      </c>
      <c r="C60" s="144">
        <v>3.6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2011-09-08T13:12:11Z</cp:lastPrinted>
  <dcterms:created xsi:type="dcterms:W3CDTF">1996-10-08T23:32:33Z</dcterms:created>
  <dcterms:modified xsi:type="dcterms:W3CDTF">2018-11-01T10:46:45Z</dcterms:modified>
  <cp:category/>
  <cp:version/>
  <cp:contentType/>
  <cp:contentStatus/>
</cp:coreProperties>
</file>